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y documents/CRISPR off-target prediction/Supplementary figures and tables/"/>
    </mc:Choice>
  </mc:AlternateContent>
  <xr:revisionPtr revIDLastSave="0" documentId="13_ncr:1_{E70F419F-02DC-3A45-B87B-504C128626C7}" xr6:coauthVersionLast="45" xr6:coauthVersionMax="45" xr10:uidLastSave="{00000000-0000-0000-0000-000000000000}"/>
  <bookViews>
    <workbookView xWindow="0" yWindow="460" windowWidth="25600" windowHeight="14640" xr2:uid="{00000000-000D-0000-FFFF-FFFF00000000}"/>
  </bookViews>
  <sheets>
    <sheet name="Data Guideline" sheetId="8" r:id="rId1"/>
    <sheet name="Data 5.1 libB MM position" sheetId="1" r:id="rId2"/>
    <sheet name="Data 5.2 libB MM types" sheetId="2" r:id="rId3"/>
    <sheet name="Data 5.3 LibC SURRO-seq" sheetId="3" r:id="rId4"/>
    <sheet name="Data 5.4 libC-AMM" sheetId="4" r:id="rId5"/>
    <sheet name="Data 5.5 libC-TMM" sheetId="5" r:id="rId6"/>
    <sheet name="Data 5.6 libC-CMM" sheetId="6" r:id="rId7"/>
    <sheet name="Data 5.7 libC-GMM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8" i="2" l="1"/>
  <c r="D28" i="2"/>
  <c r="E28" i="2"/>
  <c r="F28" i="2"/>
  <c r="G28" i="2"/>
  <c r="H28" i="2"/>
  <c r="I28" i="2"/>
  <c r="J28" i="2"/>
  <c r="K28" i="2"/>
  <c r="L28" i="2"/>
  <c r="M28" i="2"/>
  <c r="N28" i="2"/>
  <c r="C29" i="2"/>
  <c r="D29" i="2"/>
  <c r="E29" i="2"/>
  <c r="F29" i="2"/>
  <c r="G29" i="2"/>
  <c r="H29" i="2"/>
  <c r="I29" i="2"/>
  <c r="J29" i="2"/>
  <c r="K29" i="2"/>
  <c r="L29" i="2"/>
  <c r="M29" i="2"/>
  <c r="N29" i="2"/>
  <c r="D27" i="2"/>
  <c r="E27" i="2"/>
  <c r="F27" i="2"/>
  <c r="G27" i="2"/>
  <c r="H27" i="2"/>
  <c r="I27" i="2"/>
  <c r="J27" i="2"/>
  <c r="K27" i="2"/>
  <c r="L27" i="2"/>
  <c r="M27" i="2"/>
  <c r="N27" i="2"/>
  <c r="C27" i="2"/>
  <c r="N14" i="2"/>
  <c r="F13" i="2"/>
  <c r="E14" i="2"/>
  <c r="D14" i="2"/>
  <c r="C14" i="2"/>
  <c r="C13" i="2"/>
  <c r="D13" i="2"/>
  <c r="E13" i="2"/>
  <c r="G13" i="2"/>
  <c r="H13" i="2"/>
  <c r="I13" i="2"/>
  <c r="J13" i="2"/>
  <c r="K13" i="2"/>
  <c r="L13" i="2"/>
  <c r="M13" i="2"/>
  <c r="N13" i="2"/>
  <c r="F14" i="2"/>
  <c r="G14" i="2"/>
  <c r="H14" i="2"/>
  <c r="I14" i="2"/>
  <c r="J14" i="2"/>
  <c r="K14" i="2"/>
  <c r="L14" i="2"/>
  <c r="M14" i="2"/>
  <c r="D12" i="2"/>
  <c r="E12" i="2"/>
  <c r="F12" i="2"/>
  <c r="G12" i="2"/>
  <c r="H12" i="2"/>
  <c r="I12" i="2"/>
  <c r="J12" i="2"/>
  <c r="K12" i="2"/>
  <c r="L12" i="2"/>
  <c r="M12" i="2"/>
  <c r="N12" i="2"/>
  <c r="C12" i="2"/>
  <c r="C26" i="2"/>
  <c r="C25" i="2"/>
  <c r="C24" i="2"/>
  <c r="C23" i="2"/>
  <c r="N26" i="2"/>
  <c r="M26" i="2"/>
  <c r="L26" i="2"/>
  <c r="K26" i="2"/>
  <c r="J26" i="2"/>
  <c r="I26" i="2"/>
  <c r="H26" i="2"/>
  <c r="G26" i="2"/>
  <c r="F26" i="2"/>
  <c r="E26" i="2"/>
  <c r="D26" i="2"/>
  <c r="N25" i="2"/>
  <c r="M25" i="2"/>
  <c r="L25" i="2"/>
  <c r="K25" i="2"/>
  <c r="J25" i="2"/>
  <c r="I25" i="2"/>
  <c r="H25" i="2"/>
  <c r="G25" i="2"/>
  <c r="F25" i="2"/>
  <c r="E25" i="2"/>
  <c r="D25" i="2"/>
  <c r="N24" i="2"/>
  <c r="M24" i="2"/>
  <c r="L24" i="2"/>
  <c r="K24" i="2"/>
  <c r="J24" i="2"/>
  <c r="I24" i="2"/>
  <c r="H24" i="2"/>
  <c r="G24" i="2"/>
  <c r="F24" i="2"/>
  <c r="E24" i="2"/>
  <c r="D24" i="2"/>
  <c r="N23" i="2"/>
  <c r="M23" i="2"/>
  <c r="L23" i="2"/>
  <c r="K23" i="2"/>
  <c r="J23" i="2"/>
  <c r="I23" i="2"/>
  <c r="H23" i="2"/>
  <c r="G23" i="2"/>
  <c r="F23" i="2"/>
  <c r="E23" i="2"/>
  <c r="D23" i="2"/>
  <c r="C9" i="2"/>
  <c r="D9" i="2"/>
  <c r="E9" i="2"/>
  <c r="F9" i="2"/>
  <c r="G9" i="2"/>
  <c r="H9" i="2"/>
  <c r="I9" i="2"/>
  <c r="J9" i="2"/>
  <c r="K9" i="2"/>
  <c r="L9" i="2"/>
  <c r="M9" i="2"/>
  <c r="N9" i="2"/>
  <c r="C10" i="2"/>
  <c r="D10" i="2"/>
  <c r="E10" i="2"/>
  <c r="F10" i="2"/>
  <c r="G10" i="2"/>
  <c r="H10" i="2"/>
  <c r="I10" i="2"/>
  <c r="J10" i="2"/>
  <c r="K10" i="2"/>
  <c r="L10" i="2"/>
  <c r="M10" i="2"/>
  <c r="N10" i="2"/>
  <c r="C11" i="2"/>
  <c r="D11" i="2"/>
  <c r="E11" i="2"/>
  <c r="F11" i="2"/>
  <c r="G11" i="2"/>
  <c r="H11" i="2"/>
  <c r="I11" i="2"/>
  <c r="J11" i="2"/>
  <c r="K11" i="2"/>
  <c r="L11" i="2"/>
  <c r="M11" i="2"/>
  <c r="N11" i="2"/>
  <c r="D8" i="2"/>
  <c r="E8" i="2"/>
  <c r="F8" i="2"/>
  <c r="G8" i="2"/>
  <c r="H8" i="2"/>
  <c r="I8" i="2"/>
  <c r="J8" i="2"/>
  <c r="K8" i="2"/>
  <c r="L8" i="2"/>
  <c r="M8" i="2"/>
  <c r="N8" i="2"/>
  <c r="C8" i="2"/>
  <c r="O21" i="2"/>
  <c r="O20" i="2"/>
  <c r="O19" i="2"/>
  <c r="O18" i="2"/>
  <c r="O4" i="2"/>
  <c r="O5" i="2"/>
  <c r="O6" i="2"/>
  <c r="O3" i="2"/>
  <c r="W22" i="1" l="1"/>
  <c r="W21" i="1"/>
  <c r="W20" i="1"/>
  <c r="W19" i="1"/>
  <c r="W4" i="1"/>
  <c r="W6" i="1"/>
  <c r="W5" i="1"/>
  <c r="W3" i="1"/>
  <c r="C28" i="1" l="1"/>
  <c r="C13" i="1"/>
  <c r="C14" i="1"/>
  <c r="C29" i="1"/>
  <c r="C12" i="1"/>
  <c r="C30" i="1"/>
  <c r="E29" i="1"/>
  <c r="I29" i="1"/>
  <c r="M29" i="1"/>
  <c r="Q29" i="1"/>
  <c r="U29" i="1"/>
  <c r="F29" i="1"/>
  <c r="J29" i="1"/>
  <c r="N29" i="1"/>
  <c r="R29" i="1"/>
  <c r="V29" i="1"/>
  <c r="G29" i="1"/>
  <c r="K29" i="1"/>
  <c r="O29" i="1"/>
  <c r="S29" i="1"/>
  <c r="D29" i="1"/>
  <c r="H29" i="1"/>
  <c r="L29" i="1"/>
  <c r="P29" i="1"/>
  <c r="T29" i="1"/>
  <c r="V26" i="1"/>
  <c r="C26" i="1"/>
  <c r="C8" i="1"/>
  <c r="V8" i="1"/>
  <c r="F24" i="1"/>
  <c r="C24" i="1"/>
  <c r="F28" i="1"/>
  <c r="J28" i="1"/>
  <c r="N28" i="1"/>
  <c r="R28" i="1"/>
  <c r="C25" i="1"/>
  <c r="V28" i="1"/>
  <c r="G28" i="1"/>
  <c r="K28" i="1"/>
  <c r="O28" i="1"/>
  <c r="S28" i="1"/>
  <c r="D28" i="1"/>
  <c r="H28" i="1"/>
  <c r="L28" i="1"/>
  <c r="P28" i="1"/>
  <c r="T28" i="1"/>
  <c r="V25" i="1"/>
  <c r="E28" i="1"/>
  <c r="I28" i="1"/>
  <c r="M28" i="1"/>
  <c r="Q28" i="1"/>
  <c r="U28" i="1"/>
  <c r="C11" i="1"/>
  <c r="D14" i="1"/>
  <c r="H14" i="1"/>
  <c r="L14" i="1"/>
  <c r="P14" i="1"/>
  <c r="T14" i="1"/>
  <c r="E14" i="1"/>
  <c r="I14" i="1"/>
  <c r="M14" i="1"/>
  <c r="Q14" i="1"/>
  <c r="U14" i="1"/>
  <c r="F14" i="1"/>
  <c r="J14" i="1"/>
  <c r="N14" i="1"/>
  <c r="R14" i="1"/>
  <c r="V11" i="1"/>
  <c r="V14" i="1"/>
  <c r="G14" i="1"/>
  <c r="K14" i="1"/>
  <c r="O14" i="1"/>
  <c r="S14" i="1"/>
  <c r="D27" i="1"/>
  <c r="F30" i="1"/>
  <c r="J30" i="1"/>
  <c r="N30" i="1"/>
  <c r="R30" i="1"/>
  <c r="V30" i="1"/>
  <c r="G30" i="1"/>
  <c r="K30" i="1"/>
  <c r="O30" i="1"/>
  <c r="S30" i="1"/>
  <c r="C27" i="1"/>
  <c r="D30" i="1"/>
  <c r="H30" i="1"/>
  <c r="L30" i="1"/>
  <c r="P30" i="1"/>
  <c r="T30" i="1"/>
  <c r="E30" i="1"/>
  <c r="I30" i="1"/>
  <c r="M30" i="1"/>
  <c r="Q30" i="1"/>
  <c r="U30" i="1"/>
  <c r="D13" i="1"/>
  <c r="H13" i="1"/>
  <c r="L13" i="1"/>
  <c r="P13" i="1"/>
  <c r="T13" i="1"/>
  <c r="E13" i="1"/>
  <c r="I13" i="1"/>
  <c r="M13" i="1"/>
  <c r="Q13" i="1"/>
  <c r="U13" i="1"/>
  <c r="F13" i="1"/>
  <c r="J13" i="1"/>
  <c r="N13" i="1"/>
  <c r="R13" i="1"/>
  <c r="V13" i="1"/>
  <c r="V10" i="1"/>
  <c r="G13" i="1"/>
  <c r="K13" i="1"/>
  <c r="O13" i="1"/>
  <c r="S13" i="1"/>
  <c r="D12" i="1"/>
  <c r="H12" i="1"/>
  <c r="L12" i="1"/>
  <c r="P12" i="1"/>
  <c r="T12" i="1"/>
  <c r="E12" i="1"/>
  <c r="I12" i="1"/>
  <c r="M12" i="1"/>
  <c r="Q12" i="1"/>
  <c r="U12" i="1"/>
  <c r="F12" i="1"/>
  <c r="J12" i="1"/>
  <c r="R12" i="1"/>
  <c r="G12" i="1"/>
  <c r="K12" i="1"/>
  <c r="O12" i="1"/>
  <c r="S12" i="1"/>
  <c r="V9" i="1"/>
  <c r="N12" i="1"/>
  <c r="V12" i="1"/>
  <c r="F9" i="1"/>
  <c r="C9" i="1"/>
  <c r="U27" i="1"/>
  <c r="O27" i="1"/>
  <c r="F8" i="1"/>
  <c r="E10" i="1"/>
  <c r="C10" i="1"/>
  <c r="J27" i="1"/>
  <c r="Q26" i="1"/>
  <c r="T26" i="1"/>
  <c r="L26" i="1"/>
  <c r="D26" i="1"/>
  <c r="Q27" i="1"/>
  <c r="K27" i="1"/>
  <c r="F27" i="1"/>
  <c r="E27" i="1"/>
  <c r="P26" i="1"/>
  <c r="H26" i="1"/>
  <c r="S27" i="1"/>
  <c r="N27" i="1"/>
  <c r="I27" i="1"/>
  <c r="I26" i="1"/>
  <c r="U26" i="1"/>
  <c r="M26" i="1"/>
  <c r="E26" i="1"/>
  <c r="R27" i="1"/>
  <c r="M27" i="1"/>
  <c r="G27" i="1"/>
  <c r="V27" i="1"/>
  <c r="R25" i="1"/>
  <c r="N25" i="1"/>
  <c r="J25" i="1"/>
  <c r="F25" i="1"/>
  <c r="U24" i="1"/>
  <c r="Q24" i="1"/>
  <c r="M24" i="1"/>
  <c r="I24" i="1"/>
  <c r="E24" i="1"/>
  <c r="T8" i="1"/>
  <c r="U25" i="1"/>
  <c r="Q25" i="1"/>
  <c r="M25" i="1"/>
  <c r="I25" i="1"/>
  <c r="E25" i="1"/>
  <c r="T24" i="1"/>
  <c r="P24" i="1"/>
  <c r="L24" i="1"/>
  <c r="H24" i="1"/>
  <c r="D24" i="1"/>
  <c r="L8" i="1"/>
  <c r="S26" i="1"/>
  <c r="O26" i="1"/>
  <c r="K26" i="1"/>
  <c r="G26" i="1"/>
  <c r="T25" i="1"/>
  <c r="P25" i="1"/>
  <c r="L25" i="1"/>
  <c r="H25" i="1"/>
  <c r="D25" i="1"/>
  <c r="S24" i="1"/>
  <c r="O24" i="1"/>
  <c r="K24" i="1"/>
  <c r="G24" i="1"/>
  <c r="D8" i="1"/>
  <c r="R26" i="1"/>
  <c r="N26" i="1"/>
  <c r="J26" i="1"/>
  <c r="F26" i="1"/>
  <c r="T27" i="1"/>
  <c r="P27" i="1"/>
  <c r="L27" i="1"/>
  <c r="H27" i="1"/>
  <c r="S25" i="1"/>
  <c r="O25" i="1"/>
  <c r="K25" i="1"/>
  <c r="G25" i="1"/>
  <c r="V24" i="1"/>
  <c r="R24" i="1"/>
  <c r="N24" i="1"/>
  <c r="J24" i="1"/>
  <c r="O9" i="1"/>
  <c r="U8" i="1"/>
  <c r="M8" i="1"/>
  <c r="E8" i="1"/>
  <c r="P10" i="1"/>
  <c r="H10" i="1"/>
  <c r="S9" i="1"/>
  <c r="O10" i="1"/>
  <c r="Q8" i="1"/>
  <c r="I8" i="1"/>
  <c r="T10" i="1"/>
  <c r="L10" i="1"/>
  <c r="D10" i="1"/>
  <c r="K9" i="1"/>
  <c r="G10" i="1"/>
  <c r="P8" i="1"/>
  <c r="H8" i="1"/>
  <c r="S10" i="1"/>
  <c r="K10" i="1"/>
  <c r="G9" i="1"/>
  <c r="T11" i="1"/>
  <c r="L11" i="1"/>
  <c r="D11" i="1"/>
  <c r="K11" i="1"/>
  <c r="S8" i="1"/>
  <c r="O8" i="1"/>
  <c r="K8" i="1"/>
  <c r="G8" i="1"/>
  <c r="R10" i="1"/>
  <c r="N10" i="1"/>
  <c r="J10" i="1"/>
  <c r="F10" i="1"/>
  <c r="R11" i="1"/>
  <c r="N11" i="1"/>
  <c r="J11" i="1"/>
  <c r="F11" i="1"/>
  <c r="U9" i="1"/>
  <c r="Q9" i="1"/>
  <c r="M9" i="1"/>
  <c r="I9" i="1"/>
  <c r="E9" i="1"/>
  <c r="P11" i="1"/>
  <c r="H11" i="1"/>
  <c r="S11" i="1"/>
  <c r="O11" i="1"/>
  <c r="R8" i="1"/>
  <c r="N8" i="1"/>
  <c r="J8" i="1"/>
  <c r="U10" i="1"/>
  <c r="Q10" i="1"/>
  <c r="M10" i="1"/>
  <c r="I10" i="1"/>
  <c r="U11" i="1"/>
  <c r="Q11" i="1"/>
  <c r="M11" i="1"/>
  <c r="I11" i="1"/>
  <c r="E11" i="1"/>
  <c r="T9" i="1"/>
  <c r="P9" i="1"/>
  <c r="L9" i="1"/>
  <c r="H9" i="1"/>
  <c r="D9" i="1"/>
  <c r="G11" i="1"/>
  <c r="R9" i="1"/>
  <c r="N9" i="1"/>
  <c r="J9" i="1"/>
</calcChain>
</file>

<file path=xl/sharedStrings.xml><?xml version="1.0" encoding="utf-8"?>
<sst xmlns="http://schemas.openxmlformats.org/spreadsheetml/2006/main" count="1184" uniqueCount="446">
  <si>
    <t>mm=3</t>
  </si>
  <si>
    <t>position</t>
  </si>
  <si>
    <t>Total</t>
  </si>
  <si>
    <t>NS</t>
  </si>
  <si>
    <t>Sig &lt;3</t>
  </si>
  <si>
    <t>mm=4</t>
  </si>
  <si>
    <t>Type</t>
  </si>
  <si>
    <t>GA</t>
  </si>
  <si>
    <t>AG</t>
  </si>
  <si>
    <t>CT</t>
  </si>
  <si>
    <t>CA</t>
  </si>
  <si>
    <t>GT</t>
  </si>
  <si>
    <t>AT</t>
  </si>
  <si>
    <t>TC</t>
  </si>
  <si>
    <t>CG</t>
  </si>
  <si>
    <t>GC</t>
  </si>
  <si>
    <t>TG</t>
  </si>
  <si>
    <t>TA</t>
  </si>
  <si>
    <t>AC</t>
  </si>
  <si>
    <t>Fraction</t>
  </si>
  <si>
    <t>Sig &gt;=3</t>
  </si>
  <si>
    <t>Fre.%</t>
  </si>
  <si>
    <t>NSOT</t>
  </si>
  <si>
    <t>LIOT</t>
  </si>
  <si>
    <t>HIOT</t>
  </si>
  <si>
    <t>GGAGTCACATGGGAGTCACA</t>
  </si>
  <si>
    <t>AGAGTCACATGGGAGTCACAGGG</t>
  </si>
  <si>
    <t>Sig.</t>
  </si>
  <si>
    <t>CGAGTCACATGGGAGTCACAGGG</t>
  </si>
  <si>
    <t>TGAGTCACATGGGAGTCACAGGG</t>
  </si>
  <si>
    <t>GAAGTCACATGGGAGTCACAGGG</t>
  </si>
  <si>
    <t>GCAGTCACATGGGAGTCACAGGG</t>
  </si>
  <si>
    <t>GTAGTCACATGGGAGTCACAGGG</t>
  </si>
  <si>
    <t>GGGGTCACATGGGAGTCACAGGG</t>
  </si>
  <si>
    <t>GGCGTCACATGGGAGTCACAGGG</t>
  </si>
  <si>
    <t>GGTGTCACATGGGAGTCACAGGG</t>
  </si>
  <si>
    <t>GGAATCACATGGGAGTCACAGGG</t>
  </si>
  <si>
    <t>GGACTCACATGGGAGTCACAGGG</t>
  </si>
  <si>
    <t>GGATTCACATGGGAGTCACAGGG</t>
  </si>
  <si>
    <t>GGAGACACATGGGAGTCACAGGG</t>
  </si>
  <si>
    <t>GGAGGCACATGGGAGTCACAGGG</t>
  </si>
  <si>
    <t>GGAGCCACATGGGAGTCACAGGG</t>
  </si>
  <si>
    <t>GGAGTAACATGGGAGTCACAGGG</t>
  </si>
  <si>
    <t>GGAGTGACATGGGAGTCACAGGG</t>
  </si>
  <si>
    <t>GGAGTTACATGGGAGTCACAGGG</t>
  </si>
  <si>
    <t>GGAGTCGCATGGGAGTCACAGGG</t>
  </si>
  <si>
    <t>GGAGTCCCATGGGAGTCACAGGG</t>
  </si>
  <si>
    <t>GGAGTCTCATGGGAGTCACAGGG</t>
  </si>
  <si>
    <t>GGAGTCAAATGGGAGTCACAGGG</t>
  </si>
  <si>
    <t>GGAGTCAGATGGGAGTCACAGGG</t>
  </si>
  <si>
    <t>GGAGTCATATGGGAGTCACAGGG</t>
  </si>
  <si>
    <t>GGAGTCACGTGGGAGTCACAGGG</t>
  </si>
  <si>
    <t>GGAGTCACCTGGGAGTCACAGGG</t>
  </si>
  <si>
    <t>GGAGTCACTTGGGAGTCACAGGG</t>
  </si>
  <si>
    <t>GGAGTCACAAGGGAGTCACAGGG</t>
  </si>
  <si>
    <t>GGAGTCACAGGGGAGTCACAGGG</t>
  </si>
  <si>
    <t>GGAGTCACACGGGAGTCACAGGG</t>
  </si>
  <si>
    <t>GGAGTCACATAGGAGTCACAGGG</t>
  </si>
  <si>
    <t>GGAGTCACATCGGAGTCACAGGG</t>
  </si>
  <si>
    <t>GGAGTCACATTGGAGTCACAGGG</t>
  </si>
  <si>
    <t>GGAGTCACATGAGAGTCACAGGG</t>
  </si>
  <si>
    <t>GGAGTCACATGCGAGTCACAGGG</t>
  </si>
  <si>
    <t>GGAGTCACATGTGAGTCACAGGG</t>
  </si>
  <si>
    <t>GGAGTCACATGGAAGTCACAGGG</t>
  </si>
  <si>
    <t>GGAGTCACATGGCAGTCACAGGG</t>
  </si>
  <si>
    <t>GGAGTCACATGGTAGTCACAGGG</t>
  </si>
  <si>
    <t>GGAGTCACATGGGGGTCACAGGG</t>
  </si>
  <si>
    <t>GGAGTCACATGGGCGTCACAGGG</t>
  </si>
  <si>
    <t>GGAGTCACATGGGTGTCACAGGG</t>
  </si>
  <si>
    <t>GGAGTCACATGGGAATCACAGGG</t>
  </si>
  <si>
    <t>GGAGTCACATGGGACTCACAGGG</t>
  </si>
  <si>
    <t>GGAGTCACATGGGATTCACAGGG</t>
  </si>
  <si>
    <t>GGAGTCACATGGGAGACACAGGG</t>
  </si>
  <si>
    <t>GGAGTCACATGGGAGGCACAGGG</t>
  </si>
  <si>
    <t>GGAGTCACATGGGAGCCACAGGG</t>
  </si>
  <si>
    <t>GGAGTCACATGGGAGTAACAGGG</t>
  </si>
  <si>
    <t>GGAGTCACATGGGAGTGACAGGG</t>
  </si>
  <si>
    <t>GGAGTCACATGGGAGTTACAGGG</t>
  </si>
  <si>
    <t>GGAGTCACATGGGAGTCGCAGGG</t>
  </si>
  <si>
    <t>GGAGTCACATGGGAGTCCCAGGG</t>
  </si>
  <si>
    <t>GGAGTCACATGGGAGTCTCAGGG</t>
  </si>
  <si>
    <t>GGAGTCACATGGGAGTCAAAGGG</t>
  </si>
  <si>
    <t>GGAGTCACATGGGAGTCAGAGGG</t>
  </si>
  <si>
    <t>GGAGTCACATGGGAGTCATAGGG</t>
  </si>
  <si>
    <t>GGAGTCACATGGGAGTCACGGGG</t>
  </si>
  <si>
    <t>GGAGTCACATGGGAGTCACCGGG</t>
  </si>
  <si>
    <t>GGAGTCACATGGGAGTCACTGGG</t>
  </si>
  <si>
    <t>GTACAAGGACCGACAAGGGT</t>
  </si>
  <si>
    <t>CTACAAGGACCGACAAGGGTAGG</t>
  </si>
  <si>
    <t>TTACAAGGACCGACAAGGGTAGG</t>
  </si>
  <si>
    <t>GAACAAGGACCGACAAGGGTAGG</t>
  </si>
  <si>
    <t>GGACAAGGACCGACAAGGGTAGG</t>
  </si>
  <si>
    <t>GTGCAAGGACCGACAAGGGTAGG</t>
  </si>
  <si>
    <t>GTCCAAGGACCGACAAGGGTAGG</t>
  </si>
  <si>
    <t>GTTCAAGGACCGACAAGGGTAGG</t>
  </si>
  <si>
    <t>GTAGAAGGACCGACAAGGGTAGG</t>
  </si>
  <si>
    <t>GTATAAGGACCGACAAGGGTAGG</t>
  </si>
  <si>
    <t>GTACGAGGACCGACAAGGGTAGG</t>
  </si>
  <si>
    <t>GTACCAGGACCGACAAGGGTAGG</t>
  </si>
  <si>
    <t>GTACAGGGACCGACAAGGGTAGG</t>
  </si>
  <si>
    <t>GTACACGGACCGACAAGGGTAGG</t>
  </si>
  <si>
    <t>GTACATGGACCGACAAGGGTAGG</t>
  </si>
  <si>
    <t>GTACAACGACCGACAAGGGTAGG</t>
  </si>
  <si>
    <t>GTACAATGACCGACAAGGGTAGG</t>
  </si>
  <si>
    <t>GTACAAGCACCGACAAGGGTAGG</t>
  </si>
  <si>
    <t>GTACAAGGGCCGACAAGGGTAGG</t>
  </si>
  <si>
    <t>GTACAAGGCCCGACAAGGGTAGG</t>
  </si>
  <si>
    <t>GTACAAGGTCCGACAAGGGTAGG</t>
  </si>
  <si>
    <t>GTACAAGGAACGACAAGGGTAGG</t>
  </si>
  <si>
    <t>GTACAAGGAGCGACAAGGGTAGG</t>
  </si>
  <si>
    <t>GTACAAGGATCGACAAGGGTAGG</t>
  </si>
  <si>
    <t>GTACAAGGACAGACAAGGGTAGG</t>
  </si>
  <si>
    <t>GTACAAGGACGGACAAGGGTAGG</t>
  </si>
  <si>
    <t>GTACAAGGACTGACAAGGGTAGG</t>
  </si>
  <si>
    <t>GTACAAGGACCAACAAGGGTAGG</t>
  </si>
  <si>
    <t>GTACAAGGACCTACAAGGGTAGG</t>
  </si>
  <si>
    <t>GTACAAGGACCGGCAAGGGTAGG</t>
  </si>
  <si>
    <t>GTACAAGGACCGCCAAGGGTAGG</t>
  </si>
  <si>
    <t>GTACAAGGACCGTCAAGGGTAGG</t>
  </si>
  <si>
    <t>GTACAAGGACCGAAAAGGGTAGG</t>
  </si>
  <si>
    <t>GTACAAGGACCGAGAAGGGTAGG</t>
  </si>
  <si>
    <t>GTACAAGGACCGATAAGGGTAGG</t>
  </si>
  <si>
    <t>GTACAAGGACCGACGAGGGTAGG</t>
  </si>
  <si>
    <t>GTACAAGGACCGACCAGGGTAGG</t>
  </si>
  <si>
    <t>GTACAAGGACCGACTAGGGTAGG</t>
  </si>
  <si>
    <t>GTACAAGGACCGACAGGGGTAGG</t>
  </si>
  <si>
    <t>GTACAAGGACCGACACGGGTAGG</t>
  </si>
  <si>
    <t>GTACAAGGACCGACATGGGTAGG</t>
  </si>
  <si>
    <t>GTACAAGGACCGACAACGGTAGG</t>
  </si>
  <si>
    <t>GTACAAGGACCGACAATGGTAGG</t>
  </si>
  <si>
    <t>GTACAAGGACCGACAAGAGTAGG</t>
  </si>
  <si>
    <t>GTACAAGGACCGACAAGCGTAGG</t>
  </si>
  <si>
    <t>GTACAAGGACCGACAAGTGTAGG</t>
  </si>
  <si>
    <t>GTACAAGGACCGACAAGGATAGG</t>
  </si>
  <si>
    <t>GTACAAGGACCGACAAGGTTAGG</t>
  </si>
  <si>
    <t>GTACAAGGACCGACAAGGGAAGG</t>
  </si>
  <si>
    <t>GTACAAGGACCGACAAGGGGAGG</t>
  </si>
  <si>
    <t>GTACAAGGACCGACAAGGGCAGG</t>
  </si>
  <si>
    <t>TGACATCAATTATTATACAT</t>
  </si>
  <si>
    <t>AGACATCAATTATTATACATCGG</t>
  </si>
  <si>
    <t>GGACATCAATTATTATACATCGG</t>
  </si>
  <si>
    <t>CGACATCAATTATTATACATCGG</t>
  </si>
  <si>
    <t>TAACATCAATTATTATACATCGG</t>
  </si>
  <si>
    <t>TCACATCAATTATTATACATCGG</t>
  </si>
  <si>
    <t>TTACATCAATTATTATACATCGG</t>
  </si>
  <si>
    <t>TGGCATCAATTATTATACATCGG</t>
  </si>
  <si>
    <t>TGCCATCAATTATTATACATCGG</t>
  </si>
  <si>
    <t>TGAAATCAATTATTATACATCGG</t>
  </si>
  <si>
    <t>TGAGATCAATTATTATACATCGG</t>
  </si>
  <si>
    <t>TGACGTCAATTATTATACATCGG</t>
  </si>
  <si>
    <t>TGACCTCAATTATTATACATCGG</t>
  </si>
  <si>
    <t>TGACTTCAATTATTATACATCGG</t>
  </si>
  <si>
    <t>TGACAACAATTATTATACATCGG</t>
  </si>
  <si>
    <t>TGACAGCAATTATTATACATCGG</t>
  </si>
  <si>
    <t>TGACACCAATTATTATACATCGG</t>
  </si>
  <si>
    <t>TGACATAAATTATTATACATCGG</t>
  </si>
  <si>
    <t>TGACATGAATTATTATACATCGG</t>
  </si>
  <si>
    <t>TGACATTAATTATTATACATCGG</t>
  </si>
  <si>
    <t>TGACATCGATTATTATACATCGG</t>
  </si>
  <si>
    <t>TGACATCCATTATTATACATCGG</t>
  </si>
  <si>
    <t>TGACATCTATTATTATACATCGG</t>
  </si>
  <si>
    <t>TGACATCAGTTATTATACATCGG</t>
  </si>
  <si>
    <t>TGACATCACTTATTATACATCGG</t>
  </si>
  <si>
    <t>TGACATCATTTATTATACATCGG</t>
  </si>
  <si>
    <t>TGACATCAAATATTATACATCGG</t>
  </si>
  <si>
    <t>TGACATCAAGTATTATACATCGG</t>
  </si>
  <si>
    <t>TGACATCAACTATTATACATCGG</t>
  </si>
  <si>
    <t>TGACATCAATAATTATACATCGG</t>
  </si>
  <si>
    <t>TGACATCAATGATTATACATCGG</t>
  </si>
  <si>
    <t>TGACATCAATCATTATACATCGG</t>
  </si>
  <si>
    <t>TGACATCAATTGTTATACATCGG</t>
  </si>
  <si>
    <t>TGACATCAATTCTTATACATCGG</t>
  </si>
  <si>
    <t>TGACATCAATTTTTATACATCGG</t>
  </si>
  <si>
    <t>TGACATCAATTAATATACATCGG</t>
  </si>
  <si>
    <t>TGACATCAATTAGTATACATCGG</t>
  </si>
  <si>
    <t>TGACATCAATTACTATACATCGG</t>
  </si>
  <si>
    <t>TGACATCAATTATAATACATCGG</t>
  </si>
  <si>
    <t>TGACATCAATTATGATACATCGG</t>
  </si>
  <si>
    <t>TGACATCAATTATCATACATCGG</t>
  </si>
  <si>
    <t>TGACATCAATTATTGTACATCGG</t>
  </si>
  <si>
    <t>TGACATCAATTATTCTACATCGG</t>
  </si>
  <si>
    <t>TGACATCAATTATTTTACATCGG</t>
  </si>
  <si>
    <t>TGACATCAATTATTAAACATCGG</t>
  </si>
  <si>
    <t>TGACATCAATTATTAGACATCGG</t>
  </si>
  <si>
    <t>TGACATCAATTATTACACATCGG</t>
  </si>
  <si>
    <t>TGACATCAATTATTATGCATCGG</t>
  </si>
  <si>
    <t>TGACATCAATTATTATCCATCGG</t>
  </si>
  <si>
    <t>TGACATCAATTATTATTCATCGG</t>
  </si>
  <si>
    <t>TGACATCAATTATTATAAATCGG</t>
  </si>
  <si>
    <t>TGACATCAATTATTATAGATCGG</t>
  </si>
  <si>
    <t>TGACATCAATTATTATATATCGG</t>
  </si>
  <si>
    <t>TGACATCAATTATTATACGTCGG</t>
  </si>
  <si>
    <t>TGACATCAATTATTATACCTCGG</t>
  </si>
  <si>
    <t>TGACATCAATTATTATACTTCGG</t>
  </si>
  <si>
    <t>TGACATCAATTATTATACAACGG</t>
  </si>
  <si>
    <t>TGACATCAATTATTATACAGCGG</t>
  </si>
  <si>
    <t>TGACATCAATTATTATACACCGG</t>
  </si>
  <si>
    <t>GCGTGACTTCCACATGAGCG</t>
  </si>
  <si>
    <t>ACGTGACTTCCACATGAGCGTGG</t>
  </si>
  <si>
    <t>CCGTGACTTCCACATGAGCGTGG</t>
  </si>
  <si>
    <t>TCGTGACTTCCACATGAGCGTGG</t>
  </si>
  <si>
    <t>GAGTGACTTCCACATGAGCGTGG</t>
  </si>
  <si>
    <t>GGGTGACTTCCACATGAGCGTGG</t>
  </si>
  <si>
    <t>GTGTGACTTCCACATGAGCGTGG</t>
  </si>
  <si>
    <t>GCATGACTTCCACATGAGCGTGG</t>
  </si>
  <si>
    <t>GCCTGACTTCCACATGAGCGTGG</t>
  </si>
  <si>
    <t>GCTTGACTTCCACATGAGCGTGG</t>
  </si>
  <si>
    <t>GCGAGACTTCCACATGAGCGTGG</t>
  </si>
  <si>
    <t>GCGGGACTTCCACATGAGCGTGG</t>
  </si>
  <si>
    <t>GCGCGACTTCCACATGAGCGTGG</t>
  </si>
  <si>
    <t>GCGTAACTTCCACATGAGCGTGG</t>
  </si>
  <si>
    <t>GCGTCACTTCCACATGAGCGTGG</t>
  </si>
  <si>
    <t>GCGTTACTTCCACATGAGCGTGG</t>
  </si>
  <si>
    <t>GCGTGGCTTCCACATGAGCGTGG</t>
  </si>
  <si>
    <t>GCGTGCCTTCCACATGAGCGTGG</t>
  </si>
  <si>
    <t>GCGTGTCTTCCACATGAGCGTGG</t>
  </si>
  <si>
    <t>GCGTGAATTCCACATGAGCGTGG</t>
  </si>
  <si>
    <t>GCGTGAGTTCCACATGAGCGTGG</t>
  </si>
  <si>
    <t>GCGTGACATCCACATGAGCGTGG</t>
  </si>
  <si>
    <t>GCGTGACGTCCACATGAGCGTGG</t>
  </si>
  <si>
    <t>GCGTGACCTCCACATGAGCGTGG</t>
  </si>
  <si>
    <t>GCGTGACTACCACATGAGCGTGG</t>
  </si>
  <si>
    <t>GCGTGACTGCCACATGAGCGTGG</t>
  </si>
  <si>
    <t>GCGTGACTCCCACATGAGCGTGG</t>
  </si>
  <si>
    <t>GCGTGACTTACACATGAGCGTGG</t>
  </si>
  <si>
    <t>GCGTGACTTGCACATGAGCGTGG</t>
  </si>
  <si>
    <t>GCGTGACTTTCACATGAGCGTGG</t>
  </si>
  <si>
    <t>GCGTGACTTCAACATGAGCGTGG</t>
  </si>
  <si>
    <t>GCGTGACTTCGACATGAGCGTGG</t>
  </si>
  <si>
    <t>GCGTGACTTCTACATGAGCGTGG</t>
  </si>
  <si>
    <t>GCGTGACTTCCGCATGAGCGTGG</t>
  </si>
  <si>
    <t>GCGTGACTTCCCCATGAGCGTGG</t>
  </si>
  <si>
    <t>GCGTGACTTCCTCATGAGCGTGG</t>
  </si>
  <si>
    <t>GCGTGACTTCCAAATGAGCGTGG</t>
  </si>
  <si>
    <t>GCGTGACTTCCAGATGAGCGTGG</t>
  </si>
  <si>
    <t>GCGTGACTTCCATATGAGCGTGG</t>
  </si>
  <si>
    <t>GCGTGACTTCCACGTGAGCGTGG</t>
  </si>
  <si>
    <t>GCGTGACTTCCACCTGAGCGTGG</t>
  </si>
  <si>
    <t>GCGTGACTTCCACTTGAGCGTGG</t>
  </si>
  <si>
    <t>GCGTGACTTCCACAAGAGCGTGG</t>
  </si>
  <si>
    <t>GCGTGACTTCCACAGGAGCGTGG</t>
  </si>
  <si>
    <t>GCGTGACTTCCACACGAGCGTGG</t>
  </si>
  <si>
    <t>GCGTGACTTCCACATAAGCGTGG</t>
  </si>
  <si>
    <t>GCGTGACTTCCACATCAGCGTGG</t>
  </si>
  <si>
    <t>GCGTGACTTCCACATTAGCGTGG</t>
  </si>
  <si>
    <t>GCGTGACTTCCACATGGGCGTGG</t>
  </si>
  <si>
    <t>GCGTGACTTCCACATGCGCGTGG</t>
  </si>
  <si>
    <t>GCGTGACTTCCACATGTGCGTGG</t>
  </si>
  <si>
    <t>GCGTGACTTCCACATGAACGTGG</t>
  </si>
  <si>
    <t>GCGTGACTTCCACATGACCGTGG</t>
  </si>
  <si>
    <t>GCGTGACTTCCACATGATCGTGG</t>
  </si>
  <si>
    <t>GCGTGACTTCCACATGAGAGTGG</t>
  </si>
  <si>
    <t>GCGTGACTTCCACATGAGGGTGG</t>
  </si>
  <si>
    <t>GCGTGACTTCCACATGAGTGTGG</t>
  </si>
  <si>
    <t>GCGTGACTTCCACATGAGCATGG</t>
  </si>
  <si>
    <t>GCGTGACTTCCACATGAGCCTGG</t>
  </si>
  <si>
    <t>GCGTGACTTCCACATGAGCTTGG</t>
  </si>
  <si>
    <t>CATTGAGATAGTGTGGGGAA</t>
  </si>
  <si>
    <t>AATTGAGATAGTGTGGGGAAGGG</t>
  </si>
  <si>
    <t>GATTGAGATAGTGTGGGGAAGGG</t>
  </si>
  <si>
    <t>TATTGAGATAGTGTGGGGAAGGG</t>
  </si>
  <si>
    <t>CGTTGAGATAGTGTGGGGAAGGG</t>
  </si>
  <si>
    <t>CCTTGAGATAGTGTGGGGAAGGG</t>
  </si>
  <si>
    <t>CTTTGAGATAGTGTGGGGAAGGG</t>
  </si>
  <si>
    <t>CAATGAGATAGTGTGGGGAAGGG</t>
  </si>
  <si>
    <t>CACTGAGATAGTGTGGGGAAGGG</t>
  </si>
  <si>
    <t>CATAGAGATAGTGTGGGGAAGGG</t>
  </si>
  <si>
    <t>CATGGAGATAGTGTGGGGAAGGG</t>
  </si>
  <si>
    <t>CATCGAGATAGTGTGGGGAAGGG</t>
  </si>
  <si>
    <t>CATTAAGATAGTGTGGGGAAGGG</t>
  </si>
  <si>
    <t>CATTCAGATAGTGTGGGGAAGGG</t>
  </si>
  <si>
    <t>CATTTAGATAGTGTGGGGAAGGG</t>
  </si>
  <si>
    <t>CATTGGGATAGTGTGGGGAAGGG</t>
  </si>
  <si>
    <t>CATTGCGATAGTGTGGGGAAGGG</t>
  </si>
  <si>
    <t>CATTGTGATAGTGTGGGGAAGGG</t>
  </si>
  <si>
    <t>CATTGAAATAGTGTGGGGAAGGG</t>
  </si>
  <si>
    <t>CATTGACATAGTGTGGGGAAGGG</t>
  </si>
  <si>
    <t>CATTGATATAGTGTGGGGAAGGG</t>
  </si>
  <si>
    <t>CATTGAGGTAGTGTGGGGAAGGG</t>
  </si>
  <si>
    <t>CATTGAGCTAGTGTGGGGAAGGG</t>
  </si>
  <si>
    <t>CATTGAGTTAGTGTGGGGAAGGG</t>
  </si>
  <si>
    <t>CATTGAGAAAGTGTGGGGAAGGG</t>
  </si>
  <si>
    <t>CATTGAGAGAGTGTGGGGAAGGG</t>
  </si>
  <si>
    <t>CATTGAGACAGTGTGGGGAAGGG</t>
  </si>
  <si>
    <t>CATTGAGATGGTGTGGGGAAGGG</t>
  </si>
  <si>
    <t>CATTGAGATCGTGTGGGGAAGGG</t>
  </si>
  <si>
    <t>CATTGAGATTGTGTGGGGAAGGG</t>
  </si>
  <si>
    <t>CATTGAGATAATGTGGGGAAGGG</t>
  </si>
  <si>
    <t>CATTGAGATACTGTGGGGAAGGG</t>
  </si>
  <si>
    <t>CATTGAGATAGAGTGGGGAAGGG</t>
  </si>
  <si>
    <t>CATTGAGATAGGGTGGGGAAGGG</t>
  </si>
  <si>
    <t>CATTGAGATAGTATGGGGAAGGG</t>
  </si>
  <si>
    <t>CATTGAGATAGTCTGGGGAAGGG</t>
  </si>
  <si>
    <t>CATTGAGATAGTTTGGGGAAGGG</t>
  </si>
  <si>
    <t>CATTGAGATAGTGAGGGGAAGGG</t>
  </si>
  <si>
    <t>CATTGAGATAGTGGGGGGAAGGG</t>
  </si>
  <si>
    <t>CATTGAGATAGTGCGGGGAAGGG</t>
  </si>
  <si>
    <t>CATTGAGATAGTGTAGGGAAGGG</t>
  </si>
  <si>
    <t>CATTGAGATAGTGTCGGGAAGGG</t>
  </si>
  <si>
    <t>CATTGAGATAGTGTTGGGAAGGG</t>
  </si>
  <si>
    <t>CATTGAGATAGTGTGAGGAAGGG</t>
  </si>
  <si>
    <t>CATTGAGATAGTGTGCGGAAGGG</t>
  </si>
  <si>
    <t>CATTGAGATAGTGTGTGGAAGGG</t>
  </si>
  <si>
    <t>CATTGAGATAGTGTGGAGAAGGG</t>
  </si>
  <si>
    <t>CATTGAGATAGTGTGGCGAAGGG</t>
  </si>
  <si>
    <t>CATTGAGATAGTGTGGTGAAGGG</t>
  </si>
  <si>
    <t>CATTGAGATAGTGTGGGAAAGGG</t>
  </si>
  <si>
    <t>CATTGAGATAGTGTGGGCAAGGG</t>
  </si>
  <si>
    <t>CATTGAGATAGTGTGGGTAAGGG</t>
  </si>
  <si>
    <t>CATTGAGATAGTGTGGGGGAGGG</t>
  </si>
  <si>
    <t>CATTGAGATAGTGTGGGGCAGGG</t>
  </si>
  <si>
    <t>CATTGAGATAGTGTGGGGTAGGG</t>
  </si>
  <si>
    <t>CATTGAGATAGTGTGGGGAGGGG</t>
  </si>
  <si>
    <t>CATTGAGATAGTGTGGGGACGGG</t>
  </si>
  <si>
    <t>CATTGAGATAGTGTGGGGATGGG</t>
  </si>
  <si>
    <t>SURROID</t>
  </si>
  <si>
    <t>RGN spacer sequences</t>
  </si>
  <si>
    <t>Protospacer sequences</t>
  </si>
  <si>
    <t>Total reads (spcas9)</t>
  </si>
  <si>
    <t>Indel reads (spcas9)</t>
  </si>
  <si>
    <t>IF% (SpCas9)</t>
  </si>
  <si>
    <t>Total reads (MOCK)</t>
  </si>
  <si>
    <t>Indel reads (MOCK)</t>
  </si>
  <si>
    <t>IF% (MOCK)</t>
  </si>
  <si>
    <t>p.value (Fisher)</t>
  </si>
  <si>
    <t>p.adjust (BH)</t>
  </si>
  <si>
    <t>FC</t>
  </si>
  <si>
    <t>sig (FC&gt;2, p.adj &lt; 0.05)</t>
  </si>
  <si>
    <t>gp</t>
  </si>
  <si>
    <t>GGCGGGTGGATCACGAGTTC-N10</t>
  </si>
  <si>
    <t>GGAGTCACATGGGAGTCACA-N3</t>
  </si>
  <si>
    <t>GGAGTCACATGGGAGTCACA-N7</t>
  </si>
  <si>
    <t>GGAGTCACATGGGAGTCACA-N9</t>
  </si>
  <si>
    <t>GGAGTCACATGGGAGTCACA-N14</t>
  </si>
  <si>
    <t>GGAGTCACATGGGAGTCACA-N18</t>
  </si>
  <si>
    <t>GGAGTCACATGGGAGTCACA-N20</t>
  </si>
  <si>
    <t>GTACAAGGACCGACAAGGGT-N3</t>
  </si>
  <si>
    <t>GTACAAGGACCGACAAGGGT-N6</t>
  </si>
  <si>
    <t>GTACAAGGACCGACAAGGGT-N9</t>
  </si>
  <si>
    <t>GTACAAGGACCGACAAGGGT-N13</t>
  </si>
  <si>
    <t>GTACAAGGACCGACAAGGGT-N15</t>
  </si>
  <si>
    <t>GTACAAGGACCGACAAGGGT-N16</t>
  </si>
  <si>
    <t>TGACATCAATTATTATACAT-N5</t>
  </si>
  <si>
    <t>TGACATCAATTATTATACAT-N8</t>
  </si>
  <si>
    <t>TGACATCAATTATTATACAT-N9</t>
  </si>
  <si>
    <t>TGACATCAATTATTATACAT-N12</t>
  </si>
  <si>
    <t>TGACATCAATTATTATACAT-N15</t>
  </si>
  <si>
    <t>TGACATCAATTATTATACAT-N17</t>
  </si>
  <si>
    <t>TGACATCAATTATTATACAT-N19</t>
  </si>
  <si>
    <t>GCGTGACTTCCACATGAGCG-N6</t>
  </si>
  <si>
    <t>GCGTGACTTCCACATGAGCG-N12</t>
  </si>
  <si>
    <t>GCGTGACTTCCACATGAGCG-N14</t>
  </si>
  <si>
    <t>GCGTGACTTCCACATGAGCG-N17</t>
  </si>
  <si>
    <t>CATTGAGATAGTGTGGGGAA-N2</t>
  </si>
  <si>
    <t>CATTGAGATAGTGTGGGGAA-N6</t>
  </si>
  <si>
    <t>CATTGAGATAGTGTGGGGAA-N8</t>
  </si>
  <si>
    <t>CATTGAGATAGTGTGGGGAA-N10</t>
  </si>
  <si>
    <t>CATTGAGATAGTGTGGGGAA-N19</t>
  </si>
  <si>
    <t>CATTGAGATAGTGTGGGGAA-N20</t>
  </si>
  <si>
    <t>GGCGGGTGGATCACGAGTTC-N11</t>
  </si>
  <si>
    <t>GGAGTCACATGGGAGTCACA-N5</t>
  </si>
  <si>
    <t>GGAGTCACATGGGAGTCACA-N10</t>
  </si>
  <si>
    <t>GGAGTCACATGGGAGTCACA-N16</t>
  </si>
  <si>
    <t>GTACAAGGACCGACAAGGGT-N20</t>
  </si>
  <si>
    <t>TGACATCAATTATTATACAT-N1</t>
  </si>
  <si>
    <t>TGACATCAATTATTATACAT-N6</t>
  </si>
  <si>
    <t>TGACATCAATTATTATACAT-N10</t>
  </si>
  <si>
    <t>TGACATCAATTATTATACAT-N11</t>
  </si>
  <si>
    <t>TGACATCAATTATTATACAT-N13</t>
  </si>
  <si>
    <t>TGACATCAATTATTATACAT-N14</t>
  </si>
  <si>
    <t>TGACATCAATTATTATACAT-N16</t>
  </si>
  <si>
    <t>TGACATCAATTATTATACAT-N20</t>
  </si>
  <si>
    <t>GCGTGACTTCCACATGAGCG-N4</t>
  </si>
  <si>
    <t>GCGTGACTTCCACATGAGCG-N8</t>
  </si>
  <si>
    <t>GCGTGACTTCCACATGAGCG-N9</t>
  </si>
  <si>
    <t>GCGTGACTTCCACATGAGCG-N15</t>
  </si>
  <si>
    <t>CATTGAGATAGTGTGGGGAA-N4</t>
  </si>
  <si>
    <t>CATTGAGATAGTGTGGGGAA-N9</t>
  </si>
  <si>
    <t>CATTGAGATAGTGTGGGGAA-N14</t>
  </si>
  <si>
    <t>GGCGGGTGGATCACGAGTTC-N3</t>
  </si>
  <si>
    <t>GGCGGGTGGATCACGAGTTC-N12</t>
  </si>
  <si>
    <t>GGCGGGTGGATCACGAGTTC-N14</t>
  </si>
  <si>
    <t>GGAGTCACATGGGAGTCACA-N6</t>
  </si>
  <si>
    <t>GGAGTCACATGGGAGTCACA-N8</t>
  </si>
  <si>
    <t>GGAGTCACATGGGAGTCACA-N17</t>
  </si>
  <si>
    <t>GGAGTCACATGGGAGTCACA-N19</t>
  </si>
  <si>
    <t>GTACAAGGACCGACAAGGGT-N10</t>
  </si>
  <si>
    <t>GTACAAGGACCGACAAGGGT-N11</t>
  </si>
  <si>
    <t>GTACAAGGACCGACAAGGGT-N14</t>
  </si>
  <si>
    <t>TGACATCAATTATTATACAT-N7</t>
  </si>
  <si>
    <t>TGACATCAATTATTATACAT-N18</t>
  </si>
  <si>
    <t>GCGTGACTTCCACATGAGCG-N2</t>
  </si>
  <si>
    <t>GCGTGACTTCCACATGAGCG-N10</t>
  </si>
  <si>
    <t>GCGTGACTTCCACATGAGCG-N11</t>
  </si>
  <si>
    <t>GCGTGACTTCCACATGAGCG-N13</t>
  </si>
  <si>
    <t>GCGTGACTTCCACATGAGCG-N19</t>
  </si>
  <si>
    <t>CATTGAGATAGTGTGGGGAA-N1</t>
  </si>
  <si>
    <t>GGCGGGTGGATCACGAGTTC-N1</t>
  </si>
  <si>
    <t>GGCGGGTGGATCACGAGTTC-N5</t>
  </si>
  <si>
    <t>GGCGGGTGGATCACGAGTTC-N8</t>
  </si>
  <si>
    <t>GGCGGGTGGATCACGAGTTC-N9</t>
  </si>
  <si>
    <t>GGCGGGTGGATCACGAGTTC-N15</t>
  </si>
  <si>
    <t>GGCGGGTGGATCACGAGTTC-N17</t>
  </si>
  <si>
    <t>GGAGTCACATGGGAGTCACA-N1</t>
  </si>
  <si>
    <t>GGAGTCACATGGGAGTCACA-N2</t>
  </si>
  <si>
    <t>GGAGTCACATGGGAGTCACA-N4</t>
  </si>
  <si>
    <t>GGAGTCACATGGGAGTCACA-N11</t>
  </si>
  <si>
    <t>GGAGTCACATGGGAGTCACA-N12</t>
  </si>
  <si>
    <t>GGAGTCACATGGGAGTCACA-N13</t>
  </si>
  <si>
    <t>GGAGTCACATGGGAGTCACA-N15</t>
  </si>
  <si>
    <t>GTACAAGGACCGACAAGGGT-N18</t>
  </si>
  <si>
    <t>TGACATCAATTATTATACAT-N2</t>
  </si>
  <si>
    <t>GCGTGACTTCCACATGAGCG-N1</t>
  </si>
  <si>
    <t>GCGTGACTTCCACATGAGCG-N3</t>
  </si>
  <si>
    <t>GCGTGACTTCCACATGAGCG-N5</t>
  </si>
  <si>
    <t>GCGTGACTTCCACATGAGCG-N16</t>
  </si>
  <si>
    <t>GCGTGACTTCCACATGAGCG-N18</t>
  </si>
  <si>
    <t>GCGTGACTTCCACATGAGCG-N20</t>
  </si>
  <si>
    <t>CATTGAGATAGTGTGGGGAA-N5</t>
  </si>
  <si>
    <t>CATTGAGATAGTGTGGGGAA-N7</t>
  </si>
  <si>
    <t>CATTGAGATAGTGTGGGGAA-N13</t>
  </si>
  <si>
    <t>CATTGAGATAGTGTGGGGAA-N15</t>
  </si>
  <si>
    <t>CATTGAGATAGTGTGGGGAA-N16</t>
  </si>
  <si>
    <t>CATTGAGATAGTGTGGGGAA-N17</t>
  </si>
  <si>
    <t>CATTGAGATAGTGTGGGGAA-N18</t>
  </si>
  <si>
    <t>Guideline of tables included in Supplementary Data 5</t>
  </si>
  <si>
    <t>Counts</t>
  </si>
  <si>
    <t>Frequency %</t>
  </si>
  <si>
    <t>Hypogeometric P value</t>
  </si>
  <si>
    <t>OTs with 3 mismatches</t>
  </si>
  <si>
    <t>OTs with 4 mismatches</t>
  </si>
  <si>
    <t>Mismatch</t>
  </si>
  <si>
    <t>Distribution of mismatches according to their position for OTs with 3 MM</t>
  </si>
  <si>
    <t>Distribution of mismatches according to their mismatch type for OTs with 3 MM</t>
  </si>
  <si>
    <t>SURRO-seq results of libC</t>
  </si>
  <si>
    <t>Data 5.1 LibB MM position</t>
  </si>
  <si>
    <t>Data 5.2 LibB MM types</t>
  </si>
  <si>
    <t>Data 5.3 LibC SURRO-seq</t>
  </si>
  <si>
    <t>Data 5.4 LibB-AMM</t>
  </si>
  <si>
    <t>Data 5.5 LibB-TMM</t>
  </si>
  <si>
    <t>Data 5.6 LibB-CMM</t>
  </si>
  <si>
    <t>Data 5.7 LibB-GMM</t>
  </si>
  <si>
    <t>Indel frequency for A type mismatches from libC</t>
  </si>
  <si>
    <t>Indel frequency for T type mismatches from libC</t>
  </si>
  <si>
    <t>Indel frequency for C type mismatches from libC</t>
  </si>
  <si>
    <t>Indel frequency for G type mismatches from libC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</si>
</sst>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9" x14ac:knownFonts="1">
    <font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6"/>
      <color rgb="FF006100"/>
      <name val="Calibri"/>
      <family val="2"/>
      <scheme val="minor"/>
    </font>
    <font>
      <sz val="16"/>
      <color rgb="FF9C0006"/>
      <name val="Calibri"/>
      <family val="2"/>
      <scheme val="minor"/>
    </font>
    <font>
      <sz val="16"/>
      <color rgb="FF9C5700"/>
      <name val="Calibri"/>
      <family val="2"/>
      <scheme val="minor"/>
    </font>
    <font>
      <sz val="16"/>
      <color rgb="FF3F3F76"/>
      <name val="Calibri"/>
      <family val="2"/>
      <scheme val="minor"/>
    </font>
    <font>
      <b/>
      <sz val="16"/>
      <color rgb="FF3F3F3F"/>
      <name val="Calibri"/>
      <family val="2"/>
      <scheme val="minor"/>
    </font>
    <font>
      <b/>
      <sz val="16"/>
      <color rgb="FFFA7D00"/>
      <name val="Calibri"/>
      <family val="2"/>
      <scheme val="minor"/>
    </font>
    <font>
      <sz val="16"/>
      <color rgb="FFFA7D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rgb="FFFF0000"/>
      <name val="Calibri"/>
      <family val="2"/>
      <scheme val="minor"/>
    </font>
    <font>
      <i/>
      <sz val="16"/>
      <color rgb="FF7F7F7F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1"/>
      <color rgb="FF000000"/>
      <name val="Helvetic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5">
    <xf numFmtId="0" fontId="0" fillId="0" borderId="0" xfId="0"/>
    <xf numFmtId="0" fontId="16" fillId="0" borderId="0" xfId="0" applyFont="1"/>
    <xf numFmtId="164" fontId="0" fillId="33" borderId="0" xfId="0" applyNumberFormat="1" applyFill="1"/>
    <xf numFmtId="165" fontId="0" fillId="34" borderId="0" xfId="0" applyNumberFormat="1" applyFill="1"/>
    <xf numFmtId="2" fontId="0" fillId="0" borderId="0" xfId="0" applyNumberForma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0" fillId="35" borderId="0" xfId="0" applyFill="1"/>
    <xf numFmtId="0" fontId="16" fillId="35" borderId="0" xfId="0" applyFont="1" applyFill="1" applyAlignment="1">
      <alignment horizontal="center"/>
    </xf>
    <xf numFmtId="0" fontId="0" fillId="35" borderId="10" xfId="0" applyFill="1" applyBorder="1"/>
    <xf numFmtId="0" fontId="0" fillId="35" borderId="11" xfId="0" applyFill="1" applyBorder="1"/>
    <xf numFmtId="0" fontId="0" fillId="35" borderId="12" xfId="0" applyFill="1" applyBorder="1"/>
    <xf numFmtId="0" fontId="0" fillId="35" borderId="0" xfId="0" applyFill="1" applyBorder="1"/>
    <xf numFmtId="0" fontId="0" fillId="35" borderId="14" xfId="0" applyFill="1" applyBorder="1"/>
    <xf numFmtId="0" fontId="0" fillId="35" borderId="16" xfId="0" applyFill="1" applyBorder="1"/>
    <xf numFmtId="0" fontId="0" fillId="35" borderId="17" xfId="0" applyFill="1" applyBorder="1"/>
    <xf numFmtId="0" fontId="16" fillId="35" borderId="11" xfId="0" applyFont="1" applyFill="1" applyBorder="1"/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6" fillId="35" borderId="13" xfId="0" applyFont="1" applyFill="1" applyBorder="1"/>
    <xf numFmtId="0" fontId="16" fillId="35" borderId="15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BB13F-0A70-D941-B7EC-0EC4E6D45FAA}">
  <dimension ref="B2:J10"/>
  <sheetViews>
    <sheetView tabSelected="1" workbookViewId="0"/>
  </sheetViews>
  <sheetFormatPr baseColWidth="10" defaultRowHeight="21" x14ac:dyDescent="0.25"/>
  <cols>
    <col min="1" max="1" width="10.625" style="7"/>
    <col min="2" max="2" width="23.75" style="7" bestFit="1" customWidth="1"/>
    <col min="3" max="3" width="12" style="7" customWidth="1"/>
    <col min="4" max="16384" width="10.625" style="7"/>
  </cols>
  <sheetData>
    <row r="2" spans="2:10" x14ac:dyDescent="0.25">
      <c r="C2" s="8" t="s">
        <v>425</v>
      </c>
      <c r="D2" s="8"/>
      <c r="E2" s="8"/>
      <c r="F2" s="8"/>
      <c r="G2" s="8"/>
      <c r="H2" s="8"/>
    </row>
    <row r="3" spans="2:10" x14ac:dyDescent="0.25">
      <c r="B3" s="9"/>
      <c r="C3" s="10"/>
      <c r="D3" s="16"/>
      <c r="E3" s="10"/>
      <c r="F3" s="10"/>
      <c r="G3" s="10"/>
      <c r="H3" s="10"/>
      <c r="I3" s="10"/>
      <c r="J3" s="11"/>
    </row>
    <row r="4" spans="2:10" x14ac:dyDescent="0.25">
      <c r="B4" s="23" t="s">
        <v>435</v>
      </c>
      <c r="C4" s="12"/>
      <c r="D4" s="12" t="s">
        <v>432</v>
      </c>
      <c r="E4" s="12"/>
      <c r="F4" s="12"/>
      <c r="G4" s="12"/>
      <c r="H4" s="12"/>
      <c r="I4" s="12"/>
      <c r="J4" s="13"/>
    </row>
    <row r="5" spans="2:10" x14ac:dyDescent="0.25">
      <c r="B5" s="23" t="s">
        <v>436</v>
      </c>
      <c r="C5" s="12"/>
      <c r="D5" s="12" t="s">
        <v>433</v>
      </c>
      <c r="E5" s="12"/>
      <c r="F5" s="12"/>
      <c r="G5" s="12"/>
      <c r="H5" s="12"/>
      <c r="I5" s="12"/>
      <c r="J5" s="13"/>
    </row>
    <row r="6" spans="2:10" x14ac:dyDescent="0.25">
      <c r="B6" s="23" t="s">
        <v>437</v>
      </c>
      <c r="C6" s="12"/>
      <c r="D6" s="12" t="s">
        <v>434</v>
      </c>
      <c r="E6" s="12"/>
      <c r="F6" s="12"/>
      <c r="G6" s="12"/>
      <c r="H6" s="12"/>
      <c r="I6" s="12"/>
      <c r="J6" s="13"/>
    </row>
    <row r="7" spans="2:10" x14ac:dyDescent="0.25">
      <c r="B7" s="23" t="s">
        <v>438</v>
      </c>
      <c r="C7" s="12"/>
      <c r="D7" s="12" t="s">
        <v>442</v>
      </c>
      <c r="E7" s="12"/>
      <c r="F7" s="12"/>
      <c r="G7" s="12"/>
      <c r="H7" s="12"/>
      <c r="I7" s="12"/>
      <c r="J7" s="13"/>
    </row>
    <row r="8" spans="2:10" x14ac:dyDescent="0.25">
      <c r="B8" s="23" t="s">
        <v>439</v>
      </c>
      <c r="C8" s="12"/>
      <c r="D8" s="12" t="s">
        <v>443</v>
      </c>
      <c r="E8" s="12"/>
      <c r="F8" s="12"/>
      <c r="G8" s="12"/>
      <c r="H8" s="12"/>
      <c r="I8" s="12"/>
      <c r="J8" s="13"/>
    </row>
    <row r="9" spans="2:10" x14ac:dyDescent="0.25">
      <c r="B9" s="23" t="s">
        <v>440</v>
      </c>
      <c r="C9" s="12"/>
      <c r="D9" s="12" t="s">
        <v>444</v>
      </c>
      <c r="E9" s="12"/>
      <c r="F9" s="12"/>
      <c r="G9" s="12"/>
      <c r="H9" s="12"/>
      <c r="I9" s="12"/>
      <c r="J9" s="13"/>
    </row>
    <row r="10" spans="2:10" x14ac:dyDescent="0.25">
      <c r="B10" s="24" t="s">
        <v>441</v>
      </c>
      <c r="C10" s="14"/>
      <c r="D10" s="14" t="s">
        <v>445</v>
      </c>
      <c r="E10" s="14"/>
      <c r="F10" s="14"/>
      <c r="G10" s="14"/>
      <c r="H10" s="14"/>
      <c r="I10" s="14"/>
      <c r="J10" s="15"/>
    </row>
  </sheetData>
  <mergeCells count="1">
    <mergeCell ref="C2:H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30"/>
  <sheetViews>
    <sheetView zoomScaleNormal="100" workbookViewId="0">
      <selection activeCell="A3" sqref="A3:A14"/>
    </sheetView>
  </sheetViews>
  <sheetFormatPr baseColWidth="10" defaultRowHeight="21" x14ac:dyDescent="0.25"/>
  <cols>
    <col min="1" max="1" width="15" customWidth="1"/>
    <col min="2" max="2" width="17.5" style="1" bestFit="1" customWidth="1"/>
    <col min="3" max="23" width="6.5" customWidth="1"/>
  </cols>
  <sheetData>
    <row r="1" spans="1:23" x14ac:dyDescent="0.25">
      <c r="A1" s="1" t="s">
        <v>429</v>
      </c>
      <c r="B1" s="1" t="s">
        <v>0</v>
      </c>
      <c r="W1" t="s">
        <v>2</v>
      </c>
    </row>
    <row r="2" spans="1:23" x14ac:dyDescent="0.25">
      <c r="B2" s="1" t="s">
        <v>1</v>
      </c>
      <c r="C2">
        <v>1</v>
      </c>
      <c r="D2">
        <v>2</v>
      </c>
      <c r="E2">
        <v>3</v>
      </c>
      <c r="F2">
        <v>4</v>
      </c>
      <c r="G2">
        <v>5</v>
      </c>
      <c r="H2">
        <v>6</v>
      </c>
      <c r="I2">
        <v>7</v>
      </c>
      <c r="J2">
        <v>8</v>
      </c>
      <c r="K2">
        <v>9</v>
      </c>
      <c r="L2">
        <v>10</v>
      </c>
      <c r="M2">
        <v>11</v>
      </c>
      <c r="N2">
        <v>12</v>
      </c>
      <c r="O2">
        <v>13</v>
      </c>
      <c r="P2">
        <v>14</v>
      </c>
      <c r="Q2">
        <v>15</v>
      </c>
      <c r="R2">
        <v>16</v>
      </c>
      <c r="S2">
        <v>17</v>
      </c>
      <c r="T2">
        <v>18</v>
      </c>
      <c r="U2">
        <v>19</v>
      </c>
      <c r="V2">
        <v>20</v>
      </c>
    </row>
    <row r="3" spans="1:23" x14ac:dyDescent="0.25">
      <c r="A3" s="17" t="s">
        <v>426</v>
      </c>
      <c r="B3" s="1" t="s">
        <v>2</v>
      </c>
      <c r="C3">
        <v>100</v>
      </c>
      <c r="D3">
        <v>96</v>
      </c>
      <c r="E3">
        <v>104</v>
      </c>
      <c r="F3">
        <v>100</v>
      </c>
      <c r="G3">
        <v>88</v>
      </c>
      <c r="H3">
        <v>81</v>
      </c>
      <c r="I3">
        <v>96</v>
      </c>
      <c r="J3">
        <v>81</v>
      </c>
      <c r="K3">
        <v>111</v>
      </c>
      <c r="L3">
        <v>89</v>
      </c>
      <c r="M3">
        <v>73</v>
      </c>
      <c r="N3">
        <v>86</v>
      </c>
      <c r="O3">
        <v>88</v>
      </c>
      <c r="P3">
        <v>75</v>
      </c>
      <c r="Q3">
        <v>86</v>
      </c>
      <c r="R3">
        <v>95</v>
      </c>
      <c r="S3">
        <v>78</v>
      </c>
      <c r="T3">
        <v>95</v>
      </c>
      <c r="U3">
        <v>143</v>
      </c>
      <c r="V3">
        <v>158</v>
      </c>
      <c r="W3">
        <f>SUM(C3:V3)</f>
        <v>1923</v>
      </c>
    </row>
    <row r="4" spans="1:23" x14ac:dyDescent="0.25">
      <c r="A4" s="17"/>
      <c r="B4" s="1" t="s">
        <v>22</v>
      </c>
      <c r="C4">
        <v>58</v>
      </c>
      <c r="D4">
        <v>63</v>
      </c>
      <c r="E4">
        <v>80</v>
      </c>
      <c r="F4">
        <v>82</v>
      </c>
      <c r="G4">
        <v>75</v>
      </c>
      <c r="H4">
        <v>59</v>
      </c>
      <c r="I4">
        <v>77</v>
      </c>
      <c r="J4">
        <v>62</v>
      </c>
      <c r="K4">
        <v>83</v>
      </c>
      <c r="L4">
        <v>71</v>
      </c>
      <c r="M4">
        <v>56</v>
      </c>
      <c r="N4">
        <v>71</v>
      </c>
      <c r="O4">
        <v>70</v>
      </c>
      <c r="P4">
        <v>69</v>
      </c>
      <c r="Q4">
        <v>72</v>
      </c>
      <c r="R4">
        <v>80</v>
      </c>
      <c r="S4">
        <v>67</v>
      </c>
      <c r="T4">
        <v>79</v>
      </c>
      <c r="U4">
        <v>110</v>
      </c>
      <c r="V4">
        <v>119</v>
      </c>
      <c r="W4">
        <f t="shared" ref="W4:W5" si="0">SUM(C4:V4)</f>
        <v>1503</v>
      </c>
    </row>
    <row r="5" spans="1:23" x14ac:dyDescent="0.25">
      <c r="A5" s="17"/>
      <c r="B5" s="1" t="s">
        <v>23</v>
      </c>
      <c r="C5">
        <v>17</v>
      </c>
      <c r="D5">
        <v>17</v>
      </c>
      <c r="E5">
        <v>15</v>
      </c>
      <c r="F5">
        <v>12</v>
      </c>
      <c r="G5">
        <v>10</v>
      </c>
      <c r="H5">
        <v>14</v>
      </c>
      <c r="I5">
        <v>12</v>
      </c>
      <c r="J5">
        <v>12</v>
      </c>
      <c r="K5">
        <v>16</v>
      </c>
      <c r="L5">
        <v>7</v>
      </c>
      <c r="M5">
        <v>8</v>
      </c>
      <c r="N5">
        <v>11</v>
      </c>
      <c r="O5">
        <v>11</v>
      </c>
      <c r="P5">
        <v>5</v>
      </c>
      <c r="Q5">
        <v>10</v>
      </c>
      <c r="R5">
        <v>13</v>
      </c>
      <c r="S5">
        <v>6</v>
      </c>
      <c r="T5">
        <v>11</v>
      </c>
      <c r="U5">
        <v>19</v>
      </c>
      <c r="V5">
        <v>26</v>
      </c>
      <c r="W5">
        <f t="shared" si="0"/>
        <v>252</v>
      </c>
    </row>
    <row r="6" spans="1:23" x14ac:dyDescent="0.25">
      <c r="A6" s="17"/>
      <c r="B6" s="1" t="s">
        <v>20</v>
      </c>
      <c r="C6">
        <v>25</v>
      </c>
      <c r="D6">
        <v>16</v>
      </c>
      <c r="E6">
        <v>9</v>
      </c>
      <c r="F6">
        <v>6</v>
      </c>
      <c r="G6">
        <v>3</v>
      </c>
      <c r="H6">
        <v>8</v>
      </c>
      <c r="I6">
        <v>7</v>
      </c>
      <c r="J6">
        <v>7</v>
      </c>
      <c r="K6">
        <v>12</v>
      </c>
      <c r="L6">
        <v>11</v>
      </c>
      <c r="M6">
        <v>9</v>
      </c>
      <c r="N6">
        <v>4</v>
      </c>
      <c r="O6">
        <v>7</v>
      </c>
      <c r="P6">
        <v>1</v>
      </c>
      <c r="Q6">
        <v>4</v>
      </c>
      <c r="R6">
        <v>2</v>
      </c>
      <c r="S6">
        <v>5</v>
      </c>
      <c r="T6">
        <v>5</v>
      </c>
      <c r="U6">
        <v>14</v>
      </c>
      <c r="V6">
        <v>13</v>
      </c>
      <c r="W6">
        <f>SUM(C6:V6)</f>
        <v>168</v>
      </c>
    </row>
    <row r="7" spans="1:23" x14ac:dyDescent="0.25">
      <c r="A7" s="1"/>
      <c r="B7" s="1" t="s">
        <v>19</v>
      </c>
    </row>
    <row r="8" spans="1:23" x14ac:dyDescent="0.25">
      <c r="A8" s="17" t="s">
        <v>427</v>
      </c>
      <c r="B8" s="1" t="s">
        <v>2</v>
      </c>
      <c r="C8" s="2">
        <f>C3/$W3*100</f>
        <v>5.2002080083203328</v>
      </c>
      <c r="D8" s="2">
        <f>D3/$W3*100</f>
        <v>4.9921996879875197</v>
      </c>
      <c r="E8" s="2">
        <f>E3/$W3*100</f>
        <v>5.4082163286531459</v>
      </c>
      <c r="F8" s="2">
        <f>F3/$W3*100</f>
        <v>5.2002080083203328</v>
      </c>
      <c r="G8" s="2">
        <f>G3/$W3*100</f>
        <v>4.5761830473218925</v>
      </c>
      <c r="H8" s="2">
        <f>H3/$W3*100</f>
        <v>4.2121684867394693</v>
      </c>
      <c r="I8" s="2">
        <f>I3/$W3*100</f>
        <v>4.9921996879875197</v>
      </c>
      <c r="J8" s="2">
        <f>J3/$W3*100</f>
        <v>4.2121684867394693</v>
      </c>
      <c r="K8" s="2">
        <f>K3/$W3*100</f>
        <v>5.77223088923557</v>
      </c>
      <c r="L8" s="2">
        <f>L3/$W3*100</f>
        <v>4.6281851274050965</v>
      </c>
      <c r="M8" s="2">
        <f>M3/$W3*100</f>
        <v>3.7961518460738426</v>
      </c>
      <c r="N8" s="2">
        <f>N3/$W3*100</f>
        <v>4.4721788871554864</v>
      </c>
      <c r="O8" s="2">
        <f>O3/$W3*100</f>
        <v>4.5761830473218925</v>
      </c>
      <c r="P8" s="2">
        <f>P3/$W3*100</f>
        <v>3.9001560062402496</v>
      </c>
      <c r="Q8" s="2">
        <f>Q3/$W3*100</f>
        <v>4.4721788871554864</v>
      </c>
      <c r="R8" s="2">
        <f>R3/$W3*100</f>
        <v>4.9401976079043157</v>
      </c>
      <c r="S8" s="2">
        <f>S3/$W3*100</f>
        <v>4.0561622464898601</v>
      </c>
      <c r="T8" s="2">
        <f>T3/$W3*100</f>
        <v>4.9401976079043157</v>
      </c>
      <c r="U8" s="2">
        <f>U3/$W3*100</f>
        <v>7.436297451898076</v>
      </c>
      <c r="V8" s="2">
        <f>V3/$W3*100</f>
        <v>8.2163286531461246</v>
      </c>
    </row>
    <row r="9" spans="1:23" x14ac:dyDescent="0.25">
      <c r="A9" s="17"/>
      <c r="B9" s="1" t="s">
        <v>22</v>
      </c>
      <c r="C9" s="2">
        <f>C4/$W4*100</f>
        <v>3.8589487691284097</v>
      </c>
      <c r="D9" s="2">
        <f>D4/$W4*100</f>
        <v>4.1916167664670656</v>
      </c>
      <c r="E9" s="2">
        <f>E4/$W4*100</f>
        <v>5.3226879574184958</v>
      </c>
      <c r="F9" s="2">
        <f>F4/$W4*100</f>
        <v>5.455755156353959</v>
      </c>
      <c r="G9" s="2">
        <f>G4/$W4*100</f>
        <v>4.9900199600798407</v>
      </c>
      <c r="H9" s="2">
        <f>H4/$W4*100</f>
        <v>3.9254823685961413</v>
      </c>
      <c r="I9" s="2">
        <f>I4/$W4*100</f>
        <v>5.1230871590153031</v>
      </c>
      <c r="J9" s="2">
        <f>J4/$W4*100</f>
        <v>4.1250831669993344</v>
      </c>
      <c r="K9" s="2">
        <f>K4/$W4*100</f>
        <v>5.5222887558216902</v>
      </c>
      <c r="L9" s="2">
        <f>L4/$W4*100</f>
        <v>4.7238855622089151</v>
      </c>
      <c r="M9" s="2">
        <f>M4/$W4*100</f>
        <v>3.7258815701929473</v>
      </c>
      <c r="N9" s="2">
        <f>N4/$W4*100</f>
        <v>4.7238855622089151</v>
      </c>
      <c r="O9" s="2">
        <f>O4/$W4*100</f>
        <v>4.6573519627411848</v>
      </c>
      <c r="P9" s="2">
        <f>P4/$W4*100</f>
        <v>4.5908183632734527</v>
      </c>
      <c r="Q9" s="2">
        <f>Q4/$W4*100</f>
        <v>4.7904191616766472</v>
      </c>
      <c r="R9" s="2">
        <f>R4/$W4*100</f>
        <v>5.3226879574184958</v>
      </c>
      <c r="S9" s="2">
        <f>S4/$W4*100</f>
        <v>4.4577511643379903</v>
      </c>
      <c r="T9" s="2">
        <f>T4/$W4*100</f>
        <v>5.2561543579507655</v>
      </c>
      <c r="U9" s="2">
        <f>U4/$W4*100</f>
        <v>7.3186959414504331</v>
      </c>
      <c r="V9" s="2">
        <f>V4/$W4*100</f>
        <v>7.9174983366600129</v>
      </c>
    </row>
    <row r="10" spans="1:23" x14ac:dyDescent="0.25">
      <c r="A10" s="17"/>
      <c r="B10" s="1" t="s">
        <v>23</v>
      </c>
      <c r="C10" s="2">
        <f>C5/$W5*100</f>
        <v>6.746031746031746</v>
      </c>
      <c r="D10" s="2">
        <f>D5/$W5*100</f>
        <v>6.746031746031746</v>
      </c>
      <c r="E10" s="2">
        <f>E5/$W5*100</f>
        <v>5.9523809523809517</v>
      </c>
      <c r="F10" s="2">
        <f>F5/$W5*100</f>
        <v>4.7619047619047619</v>
      </c>
      <c r="G10" s="2">
        <f>G5/$W5*100</f>
        <v>3.9682539682539679</v>
      </c>
      <c r="H10" s="2">
        <f>H5/$W5*100</f>
        <v>5.5555555555555554</v>
      </c>
      <c r="I10" s="2">
        <f>I5/$W5*100</f>
        <v>4.7619047619047619</v>
      </c>
      <c r="J10" s="2">
        <f>J5/$W5*100</f>
        <v>4.7619047619047619</v>
      </c>
      <c r="K10" s="2">
        <f>K5/$W5*100</f>
        <v>6.3492063492063489</v>
      </c>
      <c r="L10" s="2">
        <f>L5/$W5*100</f>
        <v>2.7777777777777777</v>
      </c>
      <c r="M10" s="2">
        <f>M5/$W5*100</f>
        <v>3.1746031746031744</v>
      </c>
      <c r="N10" s="2">
        <f>N5/$W5*100</f>
        <v>4.3650793650793647</v>
      </c>
      <c r="O10" s="2">
        <f>O5/$W5*100</f>
        <v>4.3650793650793647</v>
      </c>
      <c r="P10" s="2">
        <f>P5/$W5*100</f>
        <v>1.984126984126984</v>
      </c>
      <c r="Q10" s="2">
        <f>Q5/$W5*100</f>
        <v>3.9682539682539679</v>
      </c>
      <c r="R10" s="2">
        <f>R5/$W5*100</f>
        <v>5.1587301587301582</v>
      </c>
      <c r="S10" s="2">
        <f>S5/$W5*100</f>
        <v>2.3809523809523809</v>
      </c>
      <c r="T10" s="2">
        <f>T5/$W5*100</f>
        <v>4.3650793650793647</v>
      </c>
      <c r="U10" s="2">
        <f>U5/$W5*100</f>
        <v>7.5396825396825395</v>
      </c>
      <c r="V10" s="2">
        <f>V5/$W5*100</f>
        <v>10.317460317460316</v>
      </c>
    </row>
    <row r="11" spans="1:23" x14ac:dyDescent="0.25">
      <c r="A11" s="17"/>
      <c r="B11" s="1" t="s">
        <v>24</v>
      </c>
      <c r="C11" s="2">
        <f>C6/$W6*100</f>
        <v>14.880952380952381</v>
      </c>
      <c r="D11" s="2">
        <f>D6/$W6*100</f>
        <v>9.5238095238095237</v>
      </c>
      <c r="E11" s="2">
        <f>E6/$W6*100</f>
        <v>5.3571428571428568</v>
      </c>
      <c r="F11" s="2">
        <f>F6/$W6*100</f>
        <v>3.5714285714285712</v>
      </c>
      <c r="G11" s="2">
        <f>G6/$W6*100</f>
        <v>1.7857142857142856</v>
      </c>
      <c r="H11" s="2">
        <f>H6/$W6*100</f>
        <v>4.7619047619047619</v>
      </c>
      <c r="I11" s="2">
        <f>I6/$W6*100</f>
        <v>4.1666666666666661</v>
      </c>
      <c r="J11" s="2">
        <f>J6/$W6*100</f>
        <v>4.1666666666666661</v>
      </c>
      <c r="K11" s="2">
        <f>K6/$W6*100</f>
        <v>7.1428571428571423</v>
      </c>
      <c r="L11" s="2">
        <f>L6/$W6*100</f>
        <v>6.5476190476190483</v>
      </c>
      <c r="M11" s="2">
        <f>M6/$W6*100</f>
        <v>5.3571428571428568</v>
      </c>
      <c r="N11" s="2">
        <f>N6/$W6*100</f>
        <v>2.3809523809523809</v>
      </c>
      <c r="O11" s="2">
        <f>O6/$W6*100</f>
        <v>4.1666666666666661</v>
      </c>
      <c r="P11" s="2">
        <f>P6/$W6*100</f>
        <v>0.59523809523809523</v>
      </c>
      <c r="Q11" s="2">
        <f>Q6/$W6*100</f>
        <v>2.3809523809523809</v>
      </c>
      <c r="R11" s="2">
        <f>R6/$W6*100</f>
        <v>1.1904761904761905</v>
      </c>
      <c r="S11" s="2">
        <f>S6/$W6*100</f>
        <v>2.9761904761904758</v>
      </c>
      <c r="T11" s="2">
        <f>T6/$W6*100</f>
        <v>2.9761904761904758</v>
      </c>
      <c r="U11" s="2">
        <f>U6/$W6*100</f>
        <v>8.3333333333333321</v>
      </c>
      <c r="V11" s="2">
        <f>V6/$W6*100</f>
        <v>7.7380952380952381</v>
      </c>
    </row>
    <row r="12" spans="1:23" x14ac:dyDescent="0.25">
      <c r="A12" s="18" t="s">
        <v>428</v>
      </c>
      <c r="B12" s="1" t="s">
        <v>3</v>
      </c>
      <c r="C12" s="3">
        <f>_xlfn.HYPGEOM.DIST(C4,$W4,C$3,$W$3,FALSE)</f>
        <v>1.6827365084455983E-6</v>
      </c>
      <c r="D12" s="3">
        <f>_xlfn.HYPGEOM.DIST(D4,$W4,D$3,$W$3,FALSE)</f>
        <v>1.3442120933125851E-3</v>
      </c>
      <c r="E12" s="3">
        <f>_xlfn.HYPGEOM.DIST(E4,$W4,E$3,$W$3,FALSE)</f>
        <v>9.070620979327601E-2</v>
      </c>
      <c r="F12" s="3">
        <f>_xlfn.HYPGEOM.DIST(F4,$W4,F$3,$W$3,FALSE)</f>
        <v>6.5713510621921628E-2</v>
      </c>
      <c r="G12" s="3">
        <f>_xlfn.HYPGEOM.DIST(G4,$W4,G$3,$W$3,FALSE)</f>
        <v>2.7825733216600087E-2</v>
      </c>
      <c r="H12" s="3">
        <f>_xlfn.HYPGEOM.DIST(H4,$W4,H$3,$W$3,FALSE)</f>
        <v>5.2280426734650054E-2</v>
      </c>
      <c r="I12" s="3">
        <f>_xlfn.HYPGEOM.DIST(I4,$W4,I$3,$W$3,FALSE)</f>
        <v>9.1745086969028666E-2</v>
      </c>
      <c r="J12" s="3">
        <f>_xlfn.HYPGEOM.DIST(J4,$W4,J$3,$W$3,FALSE)</f>
        <v>9.9944717604421557E-2</v>
      </c>
      <c r="K12" s="3">
        <f>_xlfn.HYPGEOM.DIST(K4,$W4,K$3,$W$3,FALSE)</f>
        <v>6.1283043599439639E-2</v>
      </c>
      <c r="L12" s="3">
        <f>_xlfn.HYPGEOM.DIST(L4,$W4,L$3,$W$3,FALSE)</f>
        <v>9.9632069216547853E-2</v>
      </c>
      <c r="M12" s="3">
        <f>_xlfn.HYPGEOM.DIST(M4,$W4,M$3,$W$3,FALSE)</f>
        <v>0.10712155109195048</v>
      </c>
      <c r="N12" s="3">
        <f>_xlfn.HYPGEOM.DIST(N4,$W4,N$3,$W$3,FALSE)</f>
        <v>6.7193164529807475E-2</v>
      </c>
      <c r="O12" s="3">
        <f>_xlfn.HYPGEOM.DIST(O4,$W4,O$3,$W$3,FALSE)</f>
        <v>0.10177881036779804</v>
      </c>
      <c r="P12" s="3">
        <f>_xlfn.HYPGEOM.DIST(P4,$W4,P$3,$W$3,FALSE)</f>
        <v>7.6941045885608387E-4</v>
      </c>
      <c r="Q12" s="3">
        <f>_xlfn.HYPGEOM.DIST(Q4,$W4,Q$3,$W$3,FALSE)</f>
        <v>4.937428756500542E-2</v>
      </c>
      <c r="R12" s="3">
        <f>_xlfn.HYPGEOM.DIST(R4,$W4,R$3,$W$3,FALSE)</f>
        <v>3.5987194885990205E-2</v>
      </c>
      <c r="S12" s="3">
        <f>_xlfn.HYPGEOM.DIST(S4,$W4,S$3,$W$3,FALSE)</f>
        <v>2.7174288066795633E-2</v>
      </c>
      <c r="T12" s="3">
        <f>_xlfn.HYPGEOM.DIST(T4,$W4,T$3,$W$3,FALSE)</f>
        <v>5.117561070514591E-2</v>
      </c>
      <c r="U12" s="3">
        <f>_xlfn.HYPGEOM.DIST(U4,$W4,U$3,$W$3,FALSE)</f>
        <v>7.6785202771104663E-2</v>
      </c>
      <c r="V12" s="3">
        <f>_xlfn.HYPGEOM.DIST(V4,$W4,V$3,$W$3,FALSE)</f>
        <v>5.1775340845341848E-2</v>
      </c>
    </row>
    <row r="13" spans="1:23" x14ac:dyDescent="0.25">
      <c r="A13" s="18"/>
      <c r="B13" s="1" t="s">
        <v>23</v>
      </c>
      <c r="C13" s="3">
        <f>_xlfn.HYPGEOM.DIST(C5,$W5,C$3,$W$3,FALSE)</f>
        <v>5.6810915203553712E-2</v>
      </c>
      <c r="D13" s="3">
        <f>_xlfn.HYPGEOM.DIST(D5,$W5,D$3,$W$3,FALSE)</f>
        <v>4.6201756883353047E-2</v>
      </c>
      <c r="E13" s="3">
        <f>_xlfn.HYPGEOM.DIST(E5,$W5,E$3,$W$3,FALSE)</f>
        <v>0.1051534309081205</v>
      </c>
      <c r="F13" s="3">
        <f>_xlfn.HYPGEOM.DIST(F5,$W5,F$3,$W$3,FALSE)</f>
        <v>0.11793245840656982</v>
      </c>
      <c r="G13" s="3">
        <f>_xlfn.HYPGEOM.DIST(G5,$W5,G$3,$W$3,FALSE)</f>
        <v>0.11942127948027777</v>
      </c>
      <c r="H13" s="3">
        <f>_xlfn.HYPGEOM.DIST(H5,$W5,H$3,$W$3,FALSE)</f>
        <v>6.5704576328023026E-2</v>
      </c>
      <c r="I13" s="3">
        <f>_xlfn.HYPGEOM.DIST(I5,$W5,I$3,$W$3,FALSE)</f>
        <v>0.12324863521581975</v>
      </c>
      <c r="J13" s="3">
        <f>_xlfn.HYPGEOM.DIST(J5,$W5,J$3,$W$3,FALSE)</f>
        <v>0.11424514348116811</v>
      </c>
      <c r="K13" s="3">
        <f>_xlfn.HYPGEOM.DIST(K5,$W5,K$3,$W$3,FALSE)</f>
        <v>0.10157754822889099</v>
      </c>
      <c r="L13" s="3">
        <f>_xlfn.HYPGEOM.DIST(L5,$W5,L$3,$W$3,FALSE)</f>
        <v>4.3874902433512629E-2</v>
      </c>
      <c r="M13" s="3">
        <f>_xlfn.HYPGEOM.DIST(M5,$W5,M$3,$W$3,FALSE)</f>
        <v>0.12803885385070135</v>
      </c>
      <c r="N13" s="3">
        <f>_xlfn.HYPGEOM.DIST(N5,$W5,N$3,$W$3,FALSE)</f>
        <v>0.13019710806609358</v>
      </c>
      <c r="O13" s="3">
        <f>_xlfn.HYPGEOM.DIST(O5,$W5,O$3,$W$3,FALSE)</f>
        <v>0.12856142759608358</v>
      </c>
      <c r="P13" s="3">
        <f>_xlfn.HYPGEOM.DIST(P5,$W5,P$3,$W$3,FALSE)</f>
        <v>3.4277840067153932E-2</v>
      </c>
      <c r="Q13" s="3">
        <f>_xlfn.HYPGEOM.DIST(Q5,$W5,Q$3,$W$3,FALSE)</f>
        <v>0.12427905769945226</v>
      </c>
      <c r="R13" s="3">
        <f>_xlfn.HYPGEOM.DIST(R5,$W5,R$3,$W$3,FALSE)</f>
        <v>0.1197120725597326</v>
      </c>
      <c r="S13" s="3">
        <f>_xlfn.HYPGEOM.DIST(S5,$W5,S$3,$W$3,FALSE)</f>
        <v>5.1224529910834177E-2</v>
      </c>
      <c r="T13" s="3">
        <f>_xlfn.HYPGEOM.DIST(T5,$W5,T$3,$W$3,FALSE)</f>
        <v>0.11685607114860898</v>
      </c>
      <c r="U13" s="3">
        <f>_xlfn.HYPGEOM.DIST(U5,$W5,U$3,$W$3,FALSE)</f>
        <v>0.10151880455033795</v>
      </c>
      <c r="V13" s="3">
        <f>_xlfn.HYPGEOM.DIST(V5,$W5,V$3,$W$3,FALSE)</f>
        <v>4.0434554292199484E-2</v>
      </c>
    </row>
    <row r="14" spans="1:23" x14ac:dyDescent="0.25">
      <c r="A14" s="18"/>
      <c r="B14" s="1" t="s">
        <v>24</v>
      </c>
      <c r="C14" s="3">
        <f>_xlfn.HYPGEOM.DIST(C6,$W6,C$3,$W$3,FALSE)</f>
        <v>3.6743115988517772E-7</v>
      </c>
      <c r="D14" s="3">
        <f>_xlfn.HYPGEOM.DIST(D6,$W6,D$3,$W$3,FALSE)</f>
        <v>4.3569104872234589E-3</v>
      </c>
      <c r="E14" s="3">
        <f>_xlfn.HYPGEOM.DIST(E6,$W6,E$3,$W$3,FALSE)</f>
        <v>0.14162559534235386</v>
      </c>
      <c r="F14" s="3">
        <f>_xlfn.HYPGEOM.DIST(F6,$W6,F$3,$W$3,FALSE)</f>
        <v>9.7586479333218346E-2</v>
      </c>
      <c r="G14" s="3">
        <f>_xlfn.HYPGEOM.DIST(G6,$W6,G$3,$W$3,FALSE)</f>
        <v>2.8962593013759492E-2</v>
      </c>
      <c r="H14" s="3">
        <f>_xlfn.HYPGEOM.DIST(H6,$W6,H$3,$W$3,FALSE)</f>
        <v>0.1409148432333712</v>
      </c>
      <c r="I14" s="3">
        <f>_xlfn.HYPGEOM.DIST(I6,$W6,I$3,$W$3,FALSE)</f>
        <v>0.13759965629686463</v>
      </c>
      <c r="J14" s="3">
        <f>_xlfn.HYPGEOM.DIST(J6,$W6,J$3,$W$3,FALSE)</f>
        <v>0.15915310815412481</v>
      </c>
      <c r="K14" s="3">
        <f>_xlfn.HYPGEOM.DIST(K6,$W6,K$3,$W$3,FALSE)</f>
        <v>9.3135391787793342E-2</v>
      </c>
      <c r="L14" s="3">
        <f>_xlfn.HYPGEOM.DIST(L6,$W6,L$3,$W$3,FALSE)</f>
        <v>6.593615846516257E-2</v>
      </c>
      <c r="M14" s="3">
        <f>_xlfn.HYPGEOM.DIST(M6,$W6,M$3,$W$3,FALSE)</f>
        <v>8.3100323404216928E-2</v>
      </c>
      <c r="N14" s="3">
        <f>_xlfn.HYPGEOM.DIST(N6,$W6,N$3,$W$3,FALSE)</f>
        <v>6.6728128270336695E-2</v>
      </c>
      <c r="O14" s="3">
        <f>_xlfn.HYPGEOM.DIST(O6,$W6,O$3,$W$3,FALSE)</f>
        <v>0.153008164593053</v>
      </c>
      <c r="P14" s="3">
        <f>_xlfn.HYPGEOM.DIST(P6,$W6,P$3,$W$3,FALSE)</f>
        <v>6.8465668774318087E-3</v>
      </c>
      <c r="Q14" s="3">
        <f>_xlfn.HYPGEOM.DIST(Q6,$W6,Q$3,$W$3,FALSE)</f>
        <v>6.6728128270336695E-2</v>
      </c>
      <c r="R14" s="3">
        <f>_xlfn.HYPGEOM.DIST(R6,$W6,R$3,$W$3,FALSE)</f>
        <v>6.0976778675404832E-3</v>
      </c>
      <c r="S14" s="3">
        <f>_xlfn.HYPGEOM.DIST(S6,$W6,S$3,$W$3,FALSE)</f>
        <v>0.13641057812186541</v>
      </c>
      <c r="T14" s="3">
        <f>_xlfn.HYPGEOM.DIST(T6,$W6,T$3,$W$3,FALSE)</f>
        <v>7.7143877929937127E-2</v>
      </c>
      <c r="U14" s="3">
        <f>_xlfn.HYPGEOM.DIST(U6,$W6,U$3,$W$3,FALSE)</f>
        <v>0.10496011806646931</v>
      </c>
      <c r="V14" s="3">
        <f>_xlfn.HYPGEOM.DIST(V6,$W6,V$3,$W$3,FALSE)</f>
        <v>0.11615435778670323</v>
      </c>
    </row>
    <row r="15" spans="1:23" x14ac:dyDescent="0.25">
      <c r="A15" s="1"/>
    </row>
    <row r="16" spans="1:23" x14ac:dyDescent="0.25">
      <c r="A16" s="1"/>
    </row>
    <row r="17" spans="1:23" x14ac:dyDescent="0.25">
      <c r="A17" s="1" t="s">
        <v>430</v>
      </c>
      <c r="B17" s="1" t="s">
        <v>5</v>
      </c>
      <c r="W17" t="s">
        <v>2</v>
      </c>
    </row>
    <row r="18" spans="1:23" x14ac:dyDescent="0.25">
      <c r="A18" s="1"/>
      <c r="B18" s="1" t="s">
        <v>1</v>
      </c>
      <c r="C18">
        <v>1</v>
      </c>
      <c r="D18">
        <v>2</v>
      </c>
      <c r="E18">
        <v>3</v>
      </c>
      <c r="F18">
        <v>4</v>
      </c>
      <c r="G18">
        <v>5</v>
      </c>
      <c r="H18">
        <v>6</v>
      </c>
      <c r="I18">
        <v>7</v>
      </c>
      <c r="J18">
        <v>8</v>
      </c>
      <c r="K18">
        <v>9</v>
      </c>
      <c r="L18">
        <v>10</v>
      </c>
      <c r="M18">
        <v>11</v>
      </c>
      <c r="N18">
        <v>12</v>
      </c>
      <c r="O18">
        <v>13</v>
      </c>
      <c r="P18">
        <v>14</v>
      </c>
      <c r="Q18">
        <v>15</v>
      </c>
      <c r="R18">
        <v>16</v>
      </c>
      <c r="S18">
        <v>17</v>
      </c>
      <c r="T18">
        <v>18</v>
      </c>
      <c r="U18">
        <v>19</v>
      </c>
      <c r="V18">
        <v>20</v>
      </c>
    </row>
    <row r="19" spans="1:23" x14ac:dyDescent="0.25">
      <c r="A19" s="17" t="s">
        <v>426</v>
      </c>
      <c r="B19" s="1" t="s">
        <v>2</v>
      </c>
      <c r="C19">
        <v>1307</v>
      </c>
      <c r="D19">
        <v>1285</v>
      </c>
      <c r="E19">
        <v>1286</v>
      </c>
      <c r="F19">
        <v>1263</v>
      </c>
      <c r="G19">
        <v>1161</v>
      </c>
      <c r="H19">
        <v>1201</v>
      </c>
      <c r="I19">
        <v>1251</v>
      </c>
      <c r="J19">
        <v>1266</v>
      </c>
      <c r="K19">
        <v>1318</v>
      </c>
      <c r="L19">
        <v>1187</v>
      </c>
      <c r="M19">
        <v>1240</v>
      </c>
      <c r="N19">
        <v>1268</v>
      </c>
      <c r="O19">
        <v>1303</v>
      </c>
      <c r="P19">
        <v>1293</v>
      </c>
      <c r="Q19">
        <v>1285</v>
      </c>
      <c r="R19">
        <v>1277</v>
      </c>
      <c r="S19">
        <v>1276</v>
      </c>
      <c r="T19">
        <v>1335</v>
      </c>
      <c r="U19">
        <v>1393</v>
      </c>
      <c r="V19">
        <v>1477</v>
      </c>
      <c r="W19">
        <f>SUM(C19:V19)</f>
        <v>25672</v>
      </c>
    </row>
    <row r="20" spans="1:23" x14ac:dyDescent="0.25">
      <c r="A20" s="17"/>
      <c r="B20" s="1" t="s">
        <v>22</v>
      </c>
      <c r="C20">
        <v>1141</v>
      </c>
      <c r="D20">
        <v>1142</v>
      </c>
      <c r="E20">
        <v>1167</v>
      </c>
      <c r="F20">
        <v>1171</v>
      </c>
      <c r="G20">
        <v>1060</v>
      </c>
      <c r="H20">
        <v>1102</v>
      </c>
      <c r="I20">
        <v>1158</v>
      </c>
      <c r="J20">
        <v>1163</v>
      </c>
      <c r="K20">
        <v>1193</v>
      </c>
      <c r="L20">
        <v>1088</v>
      </c>
      <c r="M20">
        <v>1142</v>
      </c>
      <c r="N20">
        <v>1167</v>
      </c>
      <c r="O20">
        <v>1183</v>
      </c>
      <c r="P20">
        <v>1196</v>
      </c>
      <c r="Q20">
        <v>1177</v>
      </c>
      <c r="R20">
        <v>1168</v>
      </c>
      <c r="S20">
        <v>1177</v>
      </c>
      <c r="T20">
        <v>1233</v>
      </c>
      <c r="U20">
        <v>1276</v>
      </c>
      <c r="V20">
        <v>1336</v>
      </c>
      <c r="W20">
        <f t="shared" ref="W20:W21" si="1">SUM(C20:V20)</f>
        <v>23440</v>
      </c>
    </row>
    <row r="21" spans="1:23" x14ac:dyDescent="0.25">
      <c r="A21" s="17"/>
      <c r="B21" s="1" t="s">
        <v>23</v>
      </c>
      <c r="C21">
        <v>118</v>
      </c>
      <c r="D21">
        <v>110</v>
      </c>
      <c r="E21">
        <v>98</v>
      </c>
      <c r="F21">
        <v>77</v>
      </c>
      <c r="G21">
        <v>89</v>
      </c>
      <c r="H21">
        <v>88</v>
      </c>
      <c r="I21">
        <v>79</v>
      </c>
      <c r="J21">
        <v>86</v>
      </c>
      <c r="K21">
        <v>108</v>
      </c>
      <c r="L21">
        <v>84</v>
      </c>
      <c r="M21">
        <v>87</v>
      </c>
      <c r="N21">
        <v>92</v>
      </c>
      <c r="O21">
        <v>105</v>
      </c>
      <c r="P21">
        <v>88</v>
      </c>
      <c r="Q21">
        <v>95</v>
      </c>
      <c r="R21">
        <v>102</v>
      </c>
      <c r="S21">
        <v>90</v>
      </c>
      <c r="T21">
        <v>91</v>
      </c>
      <c r="U21">
        <v>94</v>
      </c>
      <c r="V21">
        <v>107</v>
      </c>
      <c r="W21">
        <f t="shared" si="1"/>
        <v>1888</v>
      </c>
    </row>
    <row r="22" spans="1:23" x14ac:dyDescent="0.25">
      <c r="A22" s="17"/>
      <c r="B22" s="1" t="s">
        <v>24</v>
      </c>
      <c r="C22">
        <v>48</v>
      </c>
      <c r="D22">
        <v>33</v>
      </c>
      <c r="E22">
        <v>21</v>
      </c>
      <c r="F22">
        <v>15</v>
      </c>
      <c r="G22">
        <v>12</v>
      </c>
      <c r="H22">
        <v>11</v>
      </c>
      <c r="I22">
        <v>14</v>
      </c>
      <c r="J22">
        <v>17</v>
      </c>
      <c r="K22">
        <v>17</v>
      </c>
      <c r="L22">
        <v>15</v>
      </c>
      <c r="M22">
        <v>11</v>
      </c>
      <c r="N22">
        <v>9</v>
      </c>
      <c r="O22">
        <v>15</v>
      </c>
      <c r="P22">
        <v>9</v>
      </c>
      <c r="Q22">
        <v>13</v>
      </c>
      <c r="R22">
        <v>7</v>
      </c>
      <c r="S22">
        <v>9</v>
      </c>
      <c r="T22">
        <v>11</v>
      </c>
      <c r="U22">
        <v>23</v>
      </c>
      <c r="V22">
        <v>34</v>
      </c>
      <c r="W22">
        <f>SUM(C22:V22)</f>
        <v>344</v>
      </c>
    </row>
    <row r="23" spans="1:23" x14ac:dyDescent="0.25">
      <c r="A23" s="1"/>
      <c r="B23" s="1" t="s">
        <v>19</v>
      </c>
    </row>
    <row r="24" spans="1:23" x14ac:dyDescent="0.25">
      <c r="A24" s="17" t="s">
        <v>427</v>
      </c>
      <c r="B24" s="1" t="s">
        <v>2</v>
      </c>
      <c r="C24" s="2">
        <f>C19/$W19*100</f>
        <v>5.0911498909317547</v>
      </c>
      <c r="D24" s="2">
        <f t="shared" ref="D24:V24" si="2">D19/$W19*100</f>
        <v>5.0054534122779684</v>
      </c>
      <c r="E24" s="2">
        <f t="shared" si="2"/>
        <v>5.0093487067622311</v>
      </c>
      <c r="F24" s="2">
        <f t="shared" si="2"/>
        <v>4.919756933624182</v>
      </c>
      <c r="G24" s="2">
        <f t="shared" si="2"/>
        <v>4.5224368962293555</v>
      </c>
      <c r="H24" s="2">
        <f t="shared" si="2"/>
        <v>4.6782486755998756</v>
      </c>
      <c r="I24" s="2">
        <f t="shared" si="2"/>
        <v>4.8730133998130265</v>
      </c>
      <c r="J24" s="2">
        <f t="shared" si="2"/>
        <v>4.9314428170769711</v>
      </c>
      <c r="K24" s="2">
        <f t="shared" si="2"/>
        <v>5.1339981302586475</v>
      </c>
      <c r="L24" s="2">
        <f t="shared" si="2"/>
        <v>4.6237145528201937</v>
      </c>
      <c r="M24" s="2">
        <f t="shared" si="2"/>
        <v>4.8301651604861329</v>
      </c>
      <c r="N24" s="2">
        <f t="shared" si="2"/>
        <v>4.9392334060454974</v>
      </c>
      <c r="O24" s="2">
        <f t="shared" si="2"/>
        <v>5.0755687129947029</v>
      </c>
      <c r="P24" s="2">
        <f t="shared" si="2"/>
        <v>5.036615768152072</v>
      </c>
      <c r="Q24" s="2">
        <f t="shared" si="2"/>
        <v>5.0054534122779684</v>
      </c>
      <c r="R24" s="2">
        <f t="shared" si="2"/>
        <v>4.9742910564038647</v>
      </c>
      <c r="S24" s="2">
        <f t="shared" si="2"/>
        <v>4.9703957619196011</v>
      </c>
      <c r="T24" s="2">
        <f t="shared" si="2"/>
        <v>5.2002181364911184</v>
      </c>
      <c r="U24" s="2">
        <f t="shared" si="2"/>
        <v>5.4261452165783739</v>
      </c>
      <c r="V24" s="2">
        <f t="shared" si="2"/>
        <v>5.7533499532564658</v>
      </c>
    </row>
    <row r="25" spans="1:23" x14ac:dyDescent="0.25">
      <c r="A25" s="17"/>
      <c r="B25" s="1" t="s">
        <v>3</v>
      </c>
      <c r="C25" s="2">
        <f>C20/$W20*100</f>
        <v>4.8677474402730372</v>
      </c>
      <c r="D25" s="2">
        <f t="shared" ref="D25:U25" si="3">D20/$W20*100</f>
        <v>4.8720136518771326</v>
      </c>
      <c r="E25" s="2">
        <f t="shared" si="3"/>
        <v>4.9786689419795218</v>
      </c>
      <c r="F25" s="2">
        <f t="shared" si="3"/>
        <v>4.9957337883959045</v>
      </c>
      <c r="G25" s="2">
        <f t="shared" si="3"/>
        <v>4.5221843003412969</v>
      </c>
      <c r="H25" s="2">
        <f t="shared" si="3"/>
        <v>4.7013651877133107</v>
      </c>
      <c r="I25" s="2">
        <f t="shared" si="3"/>
        <v>4.9402730375426618</v>
      </c>
      <c r="J25" s="2">
        <f t="shared" si="3"/>
        <v>4.96160409556314</v>
      </c>
      <c r="K25" s="2">
        <f t="shared" si="3"/>
        <v>5.0895904436860064</v>
      </c>
      <c r="L25" s="2">
        <f t="shared" si="3"/>
        <v>4.6416382252559725</v>
      </c>
      <c r="M25" s="2">
        <f t="shared" si="3"/>
        <v>4.8720136518771326</v>
      </c>
      <c r="N25" s="2">
        <f t="shared" si="3"/>
        <v>4.9786689419795218</v>
      </c>
      <c r="O25" s="2">
        <f t="shared" si="3"/>
        <v>5.0469283276450509</v>
      </c>
      <c r="P25" s="2">
        <f t="shared" si="3"/>
        <v>5.1023890784982937</v>
      </c>
      <c r="Q25" s="2">
        <f t="shared" si="3"/>
        <v>5.0213310580204773</v>
      </c>
      <c r="R25" s="2">
        <f t="shared" si="3"/>
        <v>4.9829351535836173</v>
      </c>
      <c r="S25" s="2">
        <f t="shared" si="3"/>
        <v>5.0213310580204773</v>
      </c>
      <c r="T25" s="2">
        <f t="shared" si="3"/>
        <v>5.2602389078498293</v>
      </c>
      <c r="U25" s="2">
        <f t="shared" si="3"/>
        <v>5.4436860068259385</v>
      </c>
      <c r="V25" s="2">
        <f>V20/$W20*100</f>
        <v>5.6996587030716723</v>
      </c>
    </row>
    <row r="26" spans="1:23" x14ac:dyDescent="0.25">
      <c r="A26" s="17"/>
      <c r="B26" s="1" t="s">
        <v>23</v>
      </c>
      <c r="C26" s="2">
        <f>C21/$W21*100</f>
        <v>6.25</v>
      </c>
      <c r="D26" s="2">
        <f t="shared" ref="D26:U26" si="4">D21/$W21*100</f>
        <v>5.8262711864406773</v>
      </c>
      <c r="E26" s="2">
        <f t="shared" si="4"/>
        <v>5.1906779661016946</v>
      </c>
      <c r="F26" s="2">
        <f t="shared" si="4"/>
        <v>4.0783898305084749</v>
      </c>
      <c r="G26" s="2">
        <f t="shared" si="4"/>
        <v>4.7139830508474576</v>
      </c>
      <c r="H26" s="2">
        <f t="shared" si="4"/>
        <v>4.6610169491525424</v>
      </c>
      <c r="I26" s="2">
        <f t="shared" si="4"/>
        <v>4.1843220338983054</v>
      </c>
      <c r="J26" s="2">
        <f t="shared" si="4"/>
        <v>4.5550847457627119</v>
      </c>
      <c r="K26" s="2">
        <f t="shared" si="4"/>
        <v>5.7203389830508478</v>
      </c>
      <c r="L26" s="2">
        <f t="shared" si="4"/>
        <v>4.4491525423728815</v>
      </c>
      <c r="M26" s="2">
        <f t="shared" si="4"/>
        <v>4.6080508474576272</v>
      </c>
      <c r="N26" s="2">
        <f t="shared" si="4"/>
        <v>4.8728813559322033</v>
      </c>
      <c r="O26" s="2">
        <f t="shared" si="4"/>
        <v>5.5614406779661012</v>
      </c>
      <c r="P26" s="2">
        <f t="shared" si="4"/>
        <v>4.6610169491525424</v>
      </c>
      <c r="Q26" s="2">
        <f t="shared" si="4"/>
        <v>5.031779661016949</v>
      </c>
      <c r="R26" s="2">
        <f t="shared" si="4"/>
        <v>5.4025423728813564</v>
      </c>
      <c r="S26" s="2">
        <f t="shared" si="4"/>
        <v>4.7669491525423728</v>
      </c>
      <c r="T26" s="2">
        <f t="shared" si="4"/>
        <v>4.8199152542372881</v>
      </c>
      <c r="U26" s="2">
        <f t="shared" si="4"/>
        <v>4.9788135593220337</v>
      </c>
      <c r="V26" s="2">
        <f>V21/$W21*100</f>
        <v>5.6673728813559325</v>
      </c>
    </row>
    <row r="27" spans="1:23" x14ac:dyDescent="0.25">
      <c r="A27" s="17"/>
      <c r="B27" s="1" t="s">
        <v>24</v>
      </c>
      <c r="C27" s="2">
        <f>C22/$W22*100</f>
        <v>13.953488372093023</v>
      </c>
      <c r="D27" s="2">
        <f t="shared" ref="D27:U27" si="5">D22/$W22*100</f>
        <v>9.5930232558139537</v>
      </c>
      <c r="E27" s="2">
        <f t="shared" si="5"/>
        <v>6.104651162790697</v>
      </c>
      <c r="F27" s="2">
        <f t="shared" si="5"/>
        <v>4.3604651162790695</v>
      </c>
      <c r="G27" s="2">
        <f t="shared" si="5"/>
        <v>3.4883720930232558</v>
      </c>
      <c r="H27" s="2">
        <f t="shared" si="5"/>
        <v>3.1976744186046515</v>
      </c>
      <c r="I27" s="2">
        <f t="shared" si="5"/>
        <v>4.0697674418604652</v>
      </c>
      <c r="J27" s="2">
        <f t="shared" si="5"/>
        <v>4.941860465116279</v>
      </c>
      <c r="K27" s="2">
        <f t="shared" si="5"/>
        <v>4.941860465116279</v>
      </c>
      <c r="L27" s="2">
        <f t="shared" si="5"/>
        <v>4.3604651162790695</v>
      </c>
      <c r="M27" s="2">
        <f t="shared" si="5"/>
        <v>3.1976744186046515</v>
      </c>
      <c r="N27" s="2">
        <f t="shared" si="5"/>
        <v>2.6162790697674421</v>
      </c>
      <c r="O27" s="2">
        <f t="shared" si="5"/>
        <v>4.3604651162790695</v>
      </c>
      <c r="P27" s="2">
        <f t="shared" si="5"/>
        <v>2.6162790697674421</v>
      </c>
      <c r="Q27" s="2">
        <f t="shared" si="5"/>
        <v>3.7790697674418601</v>
      </c>
      <c r="R27" s="2">
        <f t="shared" si="5"/>
        <v>2.0348837209302326</v>
      </c>
      <c r="S27" s="2">
        <f t="shared" si="5"/>
        <v>2.6162790697674421</v>
      </c>
      <c r="T27" s="2">
        <f t="shared" si="5"/>
        <v>3.1976744186046515</v>
      </c>
      <c r="U27" s="2">
        <f t="shared" si="5"/>
        <v>6.6860465116279064</v>
      </c>
      <c r="V27" s="2">
        <f>V22/$W22*100</f>
        <v>9.8837209302325579</v>
      </c>
    </row>
    <row r="28" spans="1:23" x14ac:dyDescent="0.25">
      <c r="A28" s="18" t="s">
        <v>428</v>
      </c>
      <c r="B28" s="1" t="s">
        <v>3</v>
      </c>
      <c r="C28" s="3">
        <f t="shared" ref="C28:V28" si="6">_xlfn.HYPGEOM.DIST(C20,$W20,C$19,$W$19,FALSE)</f>
        <v>1.3758843451911694E-7</v>
      </c>
      <c r="D28" s="3">
        <f t="shared" si="6"/>
        <v>3.3447220745773344E-4</v>
      </c>
      <c r="E28" s="3">
        <f t="shared" si="6"/>
        <v>3.0338855028436005E-2</v>
      </c>
      <c r="F28" s="3">
        <f t="shared" si="6"/>
        <v>7.6797788907560661E-3</v>
      </c>
      <c r="G28" s="3">
        <f t="shared" si="6"/>
        <v>4.2481185702940509E-2</v>
      </c>
      <c r="H28" s="3">
        <f t="shared" si="6"/>
        <v>3.6314749279020155E-2</v>
      </c>
      <c r="I28" s="3">
        <f t="shared" si="6"/>
        <v>1.1104907422632055E-2</v>
      </c>
      <c r="J28" s="3">
        <f t="shared" si="6"/>
        <v>3.2146830967165925E-2</v>
      </c>
      <c r="K28" s="3">
        <f t="shared" si="6"/>
        <v>2.2648719117090245E-2</v>
      </c>
      <c r="L28" s="3">
        <f t="shared" si="6"/>
        <v>3.8758758764956852E-2</v>
      </c>
      <c r="M28" s="3">
        <f t="shared" si="6"/>
        <v>2.5323182561791908E-2</v>
      </c>
      <c r="N28" s="3">
        <f t="shared" si="6"/>
        <v>2.6779008272736517E-2</v>
      </c>
      <c r="O28" s="3">
        <f t="shared" si="6"/>
        <v>3.1325208185711197E-2</v>
      </c>
      <c r="P28" s="3">
        <f t="shared" si="6"/>
        <v>1.207952440379049E-2</v>
      </c>
      <c r="Q28" s="3">
        <f t="shared" si="6"/>
        <v>3.8228710898847731E-2</v>
      </c>
      <c r="R28" s="3">
        <f t="shared" si="6"/>
        <v>4.0070443147847717E-2</v>
      </c>
      <c r="S28" s="3">
        <f t="shared" si="6"/>
        <v>1.9870044259969431E-2</v>
      </c>
      <c r="T28" s="3">
        <f t="shared" si="6"/>
        <v>1.514378654090423E-2</v>
      </c>
      <c r="U28" s="3">
        <f t="shared" si="6"/>
        <v>3.6462103893960908E-2</v>
      </c>
      <c r="V28" s="3">
        <f t="shared" si="6"/>
        <v>1.8149483245433563E-2</v>
      </c>
    </row>
    <row r="29" spans="1:23" x14ac:dyDescent="0.25">
      <c r="A29" s="18"/>
      <c r="B29" s="1" t="s">
        <v>23</v>
      </c>
      <c r="C29" s="3">
        <f t="shared" ref="C29:V29" si="7">_xlfn.HYPGEOM.DIST(C21,$W21,C$19,$W$19,FALSE)</f>
        <v>2.7681661509468586E-3</v>
      </c>
      <c r="D29" s="3">
        <f t="shared" si="7"/>
        <v>1.0299436794849303E-2</v>
      </c>
      <c r="E29" s="3">
        <f t="shared" si="7"/>
        <v>4.0125134025014553E-2</v>
      </c>
      <c r="F29" s="3">
        <f t="shared" si="7"/>
        <v>9.4151371268400511E-3</v>
      </c>
      <c r="G29" s="3">
        <f t="shared" si="7"/>
        <v>4.1345561142700125E-2</v>
      </c>
      <c r="H29" s="3">
        <f t="shared" si="7"/>
        <v>4.5170089451775065E-2</v>
      </c>
      <c r="I29" s="3">
        <f t="shared" si="7"/>
        <v>1.5934971386694086E-2</v>
      </c>
      <c r="J29" s="3">
        <f t="shared" si="7"/>
        <v>3.3259731324402048E-2</v>
      </c>
      <c r="K29" s="3">
        <f t="shared" si="7"/>
        <v>2.0537042918870554E-2</v>
      </c>
      <c r="L29" s="3">
        <f t="shared" si="7"/>
        <v>4.2980086402510088E-2</v>
      </c>
      <c r="M29" s="3">
        <f t="shared" si="7"/>
        <v>4.0613297197455017E-2</v>
      </c>
      <c r="N29" s="3">
        <f t="shared" si="7"/>
        <v>4.3819731310297205E-2</v>
      </c>
      <c r="O29" s="3">
        <f t="shared" si="7"/>
        <v>2.5672903383908444E-2</v>
      </c>
      <c r="P29" s="3">
        <f t="shared" si="7"/>
        <v>3.3153612023205811E-2</v>
      </c>
      <c r="Q29" s="3">
        <f t="shared" si="7"/>
        <v>4.354157793464284E-2</v>
      </c>
      <c r="R29" s="3">
        <f t="shared" si="7"/>
        <v>2.8756578289015174E-2</v>
      </c>
      <c r="S29" s="3">
        <f t="shared" si="7"/>
        <v>4.080003434885305E-2</v>
      </c>
      <c r="T29" s="3">
        <f t="shared" si="7"/>
        <v>3.2691072956209329E-2</v>
      </c>
      <c r="U29" s="3">
        <f t="shared" si="7"/>
        <v>2.9070341063874669E-2</v>
      </c>
      <c r="V29" s="3">
        <f t="shared" si="7"/>
        <v>4.0628683395344277E-2</v>
      </c>
    </row>
    <row r="30" spans="1:23" x14ac:dyDescent="0.25">
      <c r="A30" s="18"/>
      <c r="B30" s="1" t="s">
        <v>24</v>
      </c>
      <c r="C30" s="3">
        <f>_xlfn.HYPGEOM.DIST(C22,$W22,C$19,$W$19,FALSE)</f>
        <v>1.6518635375132702E-10</v>
      </c>
      <c r="D30" s="3">
        <f t="shared" ref="D30:V30" si="8">_xlfn.HYPGEOM.DIST(D22,$W22,D$19,$W$19,FALSE)</f>
        <v>1.532681640528507E-4</v>
      </c>
      <c r="E30" s="3">
        <f t="shared" si="8"/>
        <v>5.9722665403649927E-2</v>
      </c>
      <c r="F30" s="3">
        <f t="shared" si="8"/>
        <v>9.3369413935476361E-2</v>
      </c>
      <c r="G30" s="3">
        <f t="shared" si="8"/>
        <v>7.3381102367163636E-2</v>
      </c>
      <c r="H30" s="3">
        <f t="shared" si="8"/>
        <v>4.6746908596724764E-2</v>
      </c>
      <c r="I30" s="3">
        <f t="shared" si="8"/>
        <v>8.4226465620252738E-2</v>
      </c>
      <c r="J30" s="3">
        <f t="shared" si="8"/>
        <v>9.9420109384431327E-2</v>
      </c>
      <c r="K30" s="3">
        <f t="shared" si="8"/>
        <v>9.8078654510522625E-2</v>
      </c>
      <c r="L30" s="3">
        <f t="shared" si="8"/>
        <v>0.10251362533958923</v>
      </c>
      <c r="M30" s="3">
        <f t="shared" si="8"/>
        <v>3.897615082133659E-2</v>
      </c>
      <c r="N30" s="3">
        <f t="shared" si="8"/>
        <v>1.2212156433147298E-2</v>
      </c>
      <c r="O30" s="3">
        <f t="shared" si="8"/>
        <v>8.6797535830338349E-2</v>
      </c>
      <c r="P30" s="3">
        <f t="shared" si="8"/>
        <v>1.030852836778976E-2</v>
      </c>
      <c r="Q30" s="3">
        <f t="shared" si="8"/>
        <v>6.1852400466514995E-2</v>
      </c>
      <c r="R30" s="3">
        <f t="shared" si="8"/>
        <v>2.6251853247615201E-3</v>
      </c>
      <c r="S30" s="3">
        <f t="shared" si="8"/>
        <v>1.1572364527626793E-2</v>
      </c>
      <c r="T30" s="3">
        <f t="shared" si="8"/>
        <v>2.3852463644646028E-2</v>
      </c>
      <c r="U30" s="3">
        <f t="shared" si="8"/>
        <v>5.2239310423872365E-2</v>
      </c>
      <c r="V30" s="3">
        <f t="shared" si="8"/>
        <v>7.4651978404349935E-4</v>
      </c>
    </row>
  </sheetData>
  <mergeCells count="6">
    <mergeCell ref="A3:A6"/>
    <mergeCell ref="A8:A11"/>
    <mergeCell ref="A12:A14"/>
    <mergeCell ref="A19:A22"/>
    <mergeCell ref="A24:A27"/>
    <mergeCell ref="A28:A30"/>
  </mergeCells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7795C-2095-AC47-9148-19EDF424EFAC}">
  <dimension ref="A1:AD49"/>
  <sheetViews>
    <sheetView topLeftCell="A14" workbookViewId="0">
      <selection activeCell="E31" sqref="E31"/>
    </sheetView>
  </sheetViews>
  <sheetFormatPr baseColWidth="10" defaultRowHeight="21" x14ac:dyDescent="0.25"/>
  <sheetData>
    <row r="1" spans="1:30" x14ac:dyDescent="0.25">
      <c r="B1" s="1" t="s">
        <v>0</v>
      </c>
    </row>
    <row r="2" spans="1:30" x14ac:dyDescent="0.25">
      <c r="A2" s="1" t="s">
        <v>431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11</v>
      </c>
      <c r="H2" t="s">
        <v>12</v>
      </c>
      <c r="I2" t="s">
        <v>13</v>
      </c>
      <c r="J2" t="s">
        <v>14</v>
      </c>
      <c r="K2" t="s">
        <v>15</v>
      </c>
      <c r="L2" t="s">
        <v>16</v>
      </c>
      <c r="M2" t="s">
        <v>17</v>
      </c>
      <c r="N2" t="s">
        <v>18</v>
      </c>
      <c r="O2" t="s">
        <v>2</v>
      </c>
    </row>
    <row r="3" spans="1:30" x14ac:dyDescent="0.25">
      <c r="A3" s="20" t="s">
        <v>426</v>
      </c>
      <c r="B3" t="s">
        <v>2</v>
      </c>
      <c r="C3">
        <v>141</v>
      </c>
      <c r="D3">
        <v>167</v>
      </c>
      <c r="E3">
        <v>125</v>
      </c>
      <c r="F3">
        <v>157</v>
      </c>
      <c r="G3">
        <v>150</v>
      </c>
      <c r="H3">
        <v>168</v>
      </c>
      <c r="I3">
        <v>155</v>
      </c>
      <c r="J3">
        <v>125</v>
      </c>
      <c r="K3">
        <v>205</v>
      </c>
      <c r="L3">
        <v>170</v>
      </c>
      <c r="M3">
        <v>208</v>
      </c>
      <c r="N3">
        <v>152</v>
      </c>
      <c r="O3">
        <f>SUM(C3:N3)</f>
        <v>1923</v>
      </c>
    </row>
    <row r="4" spans="1:30" x14ac:dyDescent="0.25">
      <c r="A4" s="20"/>
      <c r="B4" t="s">
        <v>3</v>
      </c>
      <c r="C4">
        <v>77</v>
      </c>
      <c r="D4">
        <v>119</v>
      </c>
      <c r="E4">
        <v>95</v>
      </c>
      <c r="F4">
        <v>121</v>
      </c>
      <c r="G4">
        <v>114</v>
      </c>
      <c r="H4">
        <v>134</v>
      </c>
      <c r="I4">
        <v>127</v>
      </c>
      <c r="J4">
        <v>103</v>
      </c>
      <c r="K4">
        <v>165</v>
      </c>
      <c r="L4">
        <v>140</v>
      </c>
      <c r="M4">
        <v>174</v>
      </c>
      <c r="N4">
        <v>134</v>
      </c>
      <c r="O4">
        <f t="shared" ref="O4:O6" si="0">SUM(C4:N4)</f>
        <v>1503</v>
      </c>
    </row>
    <row r="5" spans="1:30" x14ac:dyDescent="0.25">
      <c r="A5" s="20"/>
      <c r="B5" t="s">
        <v>4</v>
      </c>
      <c r="C5">
        <v>29</v>
      </c>
      <c r="D5">
        <v>29</v>
      </c>
      <c r="E5">
        <v>18</v>
      </c>
      <c r="F5">
        <v>20</v>
      </c>
      <c r="G5">
        <v>21</v>
      </c>
      <c r="H5">
        <v>27</v>
      </c>
      <c r="I5">
        <v>16</v>
      </c>
      <c r="J5">
        <v>14</v>
      </c>
      <c r="K5">
        <v>25</v>
      </c>
      <c r="L5">
        <v>17</v>
      </c>
      <c r="M5">
        <v>23</v>
      </c>
      <c r="N5">
        <v>13</v>
      </c>
      <c r="O5">
        <f t="shared" si="0"/>
        <v>252</v>
      </c>
    </row>
    <row r="6" spans="1:30" x14ac:dyDescent="0.25">
      <c r="A6" s="20"/>
      <c r="B6" t="s">
        <v>20</v>
      </c>
      <c r="C6">
        <v>35</v>
      </c>
      <c r="D6">
        <v>19</v>
      </c>
      <c r="E6">
        <v>12</v>
      </c>
      <c r="F6">
        <v>16</v>
      </c>
      <c r="G6">
        <v>15</v>
      </c>
      <c r="H6">
        <v>7</v>
      </c>
      <c r="I6">
        <v>12</v>
      </c>
      <c r="J6">
        <v>8</v>
      </c>
      <c r="K6">
        <v>15</v>
      </c>
      <c r="L6">
        <v>13</v>
      </c>
      <c r="M6">
        <v>11</v>
      </c>
      <c r="N6">
        <v>5</v>
      </c>
      <c r="O6">
        <f t="shared" si="0"/>
        <v>168</v>
      </c>
    </row>
    <row r="7" spans="1:30" x14ac:dyDescent="0.25">
      <c r="A7" s="19"/>
      <c r="B7" t="s">
        <v>21</v>
      </c>
      <c r="C7" t="s">
        <v>7</v>
      </c>
      <c r="D7" t="s">
        <v>8</v>
      </c>
      <c r="E7" t="s">
        <v>9</v>
      </c>
      <c r="F7" t="s">
        <v>10</v>
      </c>
      <c r="G7" t="s">
        <v>11</v>
      </c>
      <c r="H7" t="s">
        <v>12</v>
      </c>
      <c r="I7" t="s">
        <v>13</v>
      </c>
      <c r="J7" t="s">
        <v>14</v>
      </c>
      <c r="K7" t="s">
        <v>15</v>
      </c>
      <c r="L7" t="s">
        <v>16</v>
      </c>
      <c r="M7" t="s">
        <v>17</v>
      </c>
      <c r="N7" t="s">
        <v>18</v>
      </c>
      <c r="R7" t="s">
        <v>21</v>
      </c>
      <c r="S7" t="s">
        <v>7</v>
      </c>
      <c r="T7" t="s">
        <v>8</v>
      </c>
      <c r="U7" t="s">
        <v>9</v>
      </c>
      <c r="V7" t="s">
        <v>10</v>
      </c>
      <c r="W7" t="s">
        <v>11</v>
      </c>
      <c r="X7" t="s">
        <v>12</v>
      </c>
      <c r="Y7" t="s">
        <v>13</v>
      </c>
      <c r="Z7" t="s">
        <v>14</v>
      </c>
      <c r="AA7" t="s">
        <v>15</v>
      </c>
      <c r="AB7" t="s">
        <v>16</v>
      </c>
      <c r="AC7" t="s">
        <v>17</v>
      </c>
      <c r="AD7" t="s">
        <v>18</v>
      </c>
    </row>
    <row r="8" spans="1:30" x14ac:dyDescent="0.25">
      <c r="A8" s="21" t="s">
        <v>427</v>
      </c>
      <c r="B8" t="s">
        <v>2</v>
      </c>
      <c r="C8" s="4">
        <f>C3/$O3*100</f>
        <v>7.332293291731669</v>
      </c>
      <c r="D8" s="4">
        <f t="shared" ref="D8:N8" si="1">D3/$O3*100</f>
        <v>8.6843473738949566</v>
      </c>
      <c r="E8" s="4">
        <f t="shared" si="1"/>
        <v>6.5002600104004156</v>
      </c>
      <c r="F8" s="4">
        <f t="shared" si="1"/>
        <v>8.1643265730629224</v>
      </c>
      <c r="G8" s="4">
        <f t="shared" si="1"/>
        <v>7.8003120124804992</v>
      </c>
      <c r="H8" s="4">
        <f t="shared" si="1"/>
        <v>8.7363494539781588</v>
      </c>
      <c r="I8" s="4">
        <f t="shared" si="1"/>
        <v>8.0603224128965163</v>
      </c>
      <c r="J8" s="4">
        <f t="shared" si="1"/>
        <v>6.5002600104004156</v>
      </c>
      <c r="K8" s="4">
        <f t="shared" si="1"/>
        <v>10.660426417056684</v>
      </c>
      <c r="L8" s="4">
        <f t="shared" si="1"/>
        <v>8.8403536141445649</v>
      </c>
      <c r="M8" s="4">
        <f t="shared" si="1"/>
        <v>10.816432657306292</v>
      </c>
      <c r="N8" s="4">
        <f t="shared" si="1"/>
        <v>7.9043161726469053</v>
      </c>
      <c r="R8" t="s">
        <v>2</v>
      </c>
      <c r="S8">
        <v>7.332293291731669</v>
      </c>
      <c r="T8">
        <v>8.6843473738949566</v>
      </c>
      <c r="U8">
        <v>6.5002600104004156</v>
      </c>
      <c r="V8">
        <v>8.1643265730629224</v>
      </c>
      <c r="W8">
        <v>7.8003120124804992</v>
      </c>
      <c r="X8">
        <v>8.7363494539781588</v>
      </c>
      <c r="Y8">
        <v>8.0603224128965163</v>
      </c>
      <c r="Z8">
        <v>6.5002600104004156</v>
      </c>
      <c r="AA8">
        <v>10.660426417056684</v>
      </c>
      <c r="AB8">
        <v>8.8403536141445649</v>
      </c>
      <c r="AC8">
        <v>10.816432657306292</v>
      </c>
      <c r="AD8">
        <v>7.9043161726469053</v>
      </c>
    </row>
    <row r="9" spans="1:30" x14ac:dyDescent="0.25">
      <c r="A9" s="21"/>
      <c r="B9" t="s">
        <v>3</v>
      </c>
      <c r="C9" s="4">
        <f t="shared" ref="C9:N9" si="2">C4/$O4*100</f>
        <v>5.1230871590153031</v>
      </c>
      <c r="D9" s="4">
        <f t="shared" si="2"/>
        <v>7.9174983366600129</v>
      </c>
      <c r="E9" s="4">
        <f t="shared" si="2"/>
        <v>6.3206919494344653</v>
      </c>
      <c r="F9" s="4">
        <f t="shared" si="2"/>
        <v>8.0505655355954762</v>
      </c>
      <c r="G9" s="4">
        <f t="shared" si="2"/>
        <v>7.5848303393213579</v>
      </c>
      <c r="H9" s="4">
        <f t="shared" si="2"/>
        <v>8.9155023286759807</v>
      </c>
      <c r="I9" s="4">
        <f t="shared" si="2"/>
        <v>8.4497671324018633</v>
      </c>
      <c r="J9" s="4">
        <f t="shared" si="2"/>
        <v>6.8529607451763148</v>
      </c>
      <c r="K9" s="4">
        <f t="shared" si="2"/>
        <v>10.978043912175648</v>
      </c>
      <c r="L9" s="4">
        <f t="shared" si="2"/>
        <v>9.3147039254823696</v>
      </c>
      <c r="M9" s="4">
        <f t="shared" si="2"/>
        <v>11.57684630738523</v>
      </c>
      <c r="N9" s="4">
        <f t="shared" si="2"/>
        <v>8.9155023286759807</v>
      </c>
      <c r="R9" t="s">
        <v>3</v>
      </c>
      <c r="S9">
        <v>5.1230871590153031</v>
      </c>
      <c r="T9">
        <v>7.9174983366600129</v>
      </c>
      <c r="U9">
        <v>6.3206919494344653</v>
      </c>
      <c r="V9">
        <v>8.0505655355954762</v>
      </c>
      <c r="W9">
        <v>7.5848303393213579</v>
      </c>
      <c r="X9">
        <v>8.9155023286759807</v>
      </c>
      <c r="Y9">
        <v>8.4497671324018633</v>
      </c>
      <c r="Z9">
        <v>6.8529607451763148</v>
      </c>
      <c r="AA9">
        <v>10.978043912175648</v>
      </c>
      <c r="AB9">
        <v>9.3147039254823696</v>
      </c>
      <c r="AC9">
        <v>11.57684630738523</v>
      </c>
      <c r="AD9">
        <v>8.9155023286759807</v>
      </c>
    </row>
    <row r="10" spans="1:30" x14ac:dyDescent="0.25">
      <c r="A10" s="21"/>
      <c r="B10" t="s">
        <v>4</v>
      </c>
      <c r="C10" s="4">
        <f t="shared" ref="C10:N10" si="3">C5/$O5*100</f>
        <v>11.507936507936508</v>
      </c>
      <c r="D10" s="4">
        <f t="shared" si="3"/>
        <v>11.507936507936508</v>
      </c>
      <c r="E10" s="4">
        <f t="shared" si="3"/>
        <v>7.1428571428571423</v>
      </c>
      <c r="F10" s="4">
        <f t="shared" si="3"/>
        <v>7.9365079365079358</v>
      </c>
      <c r="G10" s="4">
        <f t="shared" si="3"/>
        <v>8.3333333333333321</v>
      </c>
      <c r="H10" s="4">
        <f t="shared" si="3"/>
        <v>10.714285714285714</v>
      </c>
      <c r="I10" s="4">
        <f t="shared" si="3"/>
        <v>6.3492063492063489</v>
      </c>
      <c r="J10" s="4">
        <f t="shared" si="3"/>
        <v>5.5555555555555554</v>
      </c>
      <c r="K10" s="4">
        <f t="shared" si="3"/>
        <v>9.9206349206349209</v>
      </c>
      <c r="L10" s="4">
        <f t="shared" si="3"/>
        <v>6.746031746031746</v>
      </c>
      <c r="M10" s="4">
        <f t="shared" si="3"/>
        <v>9.1269841269841265</v>
      </c>
      <c r="N10" s="4">
        <f t="shared" si="3"/>
        <v>5.1587301587301582</v>
      </c>
      <c r="R10" t="s">
        <v>4</v>
      </c>
      <c r="S10">
        <v>11.507936507936508</v>
      </c>
      <c r="T10">
        <v>11.507936507936508</v>
      </c>
      <c r="U10">
        <v>7.1428571428571423</v>
      </c>
      <c r="V10">
        <v>7.9365079365079358</v>
      </c>
      <c r="W10">
        <v>8.3333333333333321</v>
      </c>
      <c r="X10">
        <v>10.714285714285714</v>
      </c>
      <c r="Y10">
        <v>6.3492063492063489</v>
      </c>
      <c r="Z10">
        <v>5.5555555555555554</v>
      </c>
      <c r="AA10">
        <v>9.9206349206349209</v>
      </c>
      <c r="AB10">
        <v>6.746031746031746</v>
      </c>
      <c r="AC10">
        <v>9.1269841269841265</v>
      </c>
      <c r="AD10">
        <v>5.1587301587301582</v>
      </c>
    </row>
    <row r="11" spans="1:30" x14ac:dyDescent="0.25">
      <c r="A11" s="21"/>
      <c r="B11" t="s">
        <v>20</v>
      </c>
      <c r="C11" s="4">
        <f t="shared" ref="C11:N11" si="4">C6/$O6*100</f>
        <v>20.833333333333336</v>
      </c>
      <c r="D11" s="4">
        <f t="shared" si="4"/>
        <v>11.30952380952381</v>
      </c>
      <c r="E11" s="4">
        <f t="shared" si="4"/>
        <v>7.1428571428571423</v>
      </c>
      <c r="F11" s="4">
        <f t="shared" si="4"/>
        <v>9.5238095238095237</v>
      </c>
      <c r="G11" s="4">
        <f t="shared" si="4"/>
        <v>8.9285714285714288</v>
      </c>
      <c r="H11" s="4">
        <f t="shared" si="4"/>
        <v>4.1666666666666661</v>
      </c>
      <c r="I11" s="4">
        <f t="shared" si="4"/>
        <v>7.1428571428571423</v>
      </c>
      <c r="J11" s="4">
        <f t="shared" si="4"/>
        <v>4.7619047619047619</v>
      </c>
      <c r="K11" s="4">
        <f t="shared" si="4"/>
        <v>8.9285714285714288</v>
      </c>
      <c r="L11" s="4">
        <f t="shared" si="4"/>
        <v>7.7380952380952381</v>
      </c>
      <c r="M11" s="4">
        <f t="shared" si="4"/>
        <v>6.5476190476190483</v>
      </c>
      <c r="N11" s="4">
        <f t="shared" si="4"/>
        <v>2.9761904761904758</v>
      </c>
      <c r="R11" t="s">
        <v>20</v>
      </c>
      <c r="S11">
        <v>20.833333333333336</v>
      </c>
      <c r="T11">
        <v>11.30952380952381</v>
      </c>
      <c r="U11">
        <v>7.1428571428571423</v>
      </c>
      <c r="V11">
        <v>9.5238095238095237</v>
      </c>
      <c r="W11">
        <v>8.9285714285714288</v>
      </c>
      <c r="X11">
        <v>4.1666666666666661</v>
      </c>
      <c r="Y11">
        <v>7.1428571428571423</v>
      </c>
      <c r="Z11">
        <v>4.7619047619047619</v>
      </c>
      <c r="AA11">
        <v>8.9285714285714288</v>
      </c>
      <c r="AB11">
        <v>7.7380952380952381</v>
      </c>
      <c r="AC11">
        <v>6.5476190476190483</v>
      </c>
      <c r="AD11">
        <v>2.9761904761904758</v>
      </c>
    </row>
    <row r="12" spans="1:30" x14ac:dyDescent="0.25">
      <c r="A12" s="21" t="s">
        <v>428</v>
      </c>
      <c r="B12" t="s">
        <v>3</v>
      </c>
      <c r="C12" s="4">
        <f>_xlfn.HYPGEOM.DIST(C4,$O4,C$3,$O$3,FALSE)</f>
        <v>5.158564241938884E-11</v>
      </c>
      <c r="D12" s="4">
        <f t="shared" ref="D12:N12" si="5">_xlfn.HYPGEOM.DIST(D4,$O4,D$3,$O$3,FALSE)</f>
        <v>6.5185002321684234E-3</v>
      </c>
      <c r="E12" s="4">
        <f t="shared" si="5"/>
        <v>7.2226165510382842E-2</v>
      </c>
      <c r="F12" s="4">
        <f t="shared" si="5"/>
        <v>7.4456874066861439E-2</v>
      </c>
      <c r="G12" s="4">
        <f t="shared" si="5"/>
        <v>6.3932975407668791E-2</v>
      </c>
      <c r="H12" s="4">
        <f t="shared" si="5"/>
        <v>6.9302608527762169E-2</v>
      </c>
      <c r="I12" s="4">
        <f t="shared" si="5"/>
        <v>4.1350736914731172E-2</v>
      </c>
      <c r="J12" s="4">
        <f t="shared" si="5"/>
        <v>4.5896218168693811E-2</v>
      </c>
      <c r="K12" s="4">
        <f t="shared" si="5"/>
        <v>5.0872453845164985E-2</v>
      </c>
      <c r="L12" s="4">
        <f t="shared" si="5"/>
        <v>3.0462584204290551E-2</v>
      </c>
      <c r="M12" s="4">
        <f t="shared" si="5"/>
        <v>8.7456624522865584E-3</v>
      </c>
      <c r="N12" s="4">
        <f t="shared" si="5"/>
        <v>4.2222773527467297E-4</v>
      </c>
    </row>
    <row r="13" spans="1:30" x14ac:dyDescent="0.25">
      <c r="A13" s="21"/>
      <c r="B13" t="s">
        <v>4</v>
      </c>
      <c r="C13" s="4">
        <f t="shared" ref="C13:N13" si="6">_xlfn.HYPGEOM.DIST(C5,$O5,C$3,$O$3,FALSE)</f>
        <v>3.26778437209051E-3</v>
      </c>
      <c r="D13" s="4">
        <f t="shared" si="6"/>
        <v>2.2258956546882185E-2</v>
      </c>
      <c r="E13" s="4">
        <f t="shared" si="6"/>
        <v>9.5303547067034977E-2</v>
      </c>
      <c r="F13" s="4">
        <f>_xlfn.HYPGEOM.DIST(F5,$O5,F$3,$O$3,FALSE)</f>
        <v>9.8124042093060651E-2</v>
      </c>
      <c r="G13" s="4">
        <f t="shared" si="6"/>
        <v>9.2263201241092802E-2</v>
      </c>
      <c r="H13" s="4">
        <f t="shared" si="6"/>
        <v>4.4960302738456956E-2</v>
      </c>
      <c r="I13" s="4">
        <f t="shared" si="6"/>
        <v>5.9006111657501754E-2</v>
      </c>
      <c r="J13" s="4">
        <f t="shared" si="6"/>
        <v>9.277913232145614E-2</v>
      </c>
      <c r="K13" s="4">
        <f t="shared" si="6"/>
        <v>8.2189062450882019E-2</v>
      </c>
      <c r="L13" s="4">
        <f t="shared" si="6"/>
        <v>4.5273061052281946E-2</v>
      </c>
      <c r="M13" s="4">
        <f t="shared" si="6"/>
        <v>5.9029216033220339E-2</v>
      </c>
      <c r="N13" s="4">
        <f t="shared" si="6"/>
        <v>2.2330008108212972E-2</v>
      </c>
      <c r="R13" t="s">
        <v>21</v>
      </c>
      <c r="S13" t="s">
        <v>2</v>
      </c>
      <c r="T13" t="s">
        <v>3</v>
      </c>
      <c r="U13" t="s">
        <v>4</v>
      </c>
      <c r="V13" t="s">
        <v>20</v>
      </c>
    </row>
    <row r="14" spans="1:30" x14ac:dyDescent="0.25">
      <c r="A14" s="21"/>
      <c r="B14" t="s">
        <v>20</v>
      </c>
      <c r="C14" s="4">
        <f>_xlfn.HYPGEOM.DIST(C6,$O6,C$3,$O$3,FALSE)</f>
        <v>1.4689413814399333E-9</v>
      </c>
      <c r="D14" s="4">
        <f>_xlfn.HYPGEOM.DIST(D6,$O6,D$3,$O$3,FALSE)</f>
        <v>4.8840584969763873E-2</v>
      </c>
      <c r="E14" s="4">
        <f>_xlfn.HYPGEOM.DIST(E6,$O6,E$3,$O$3,FALSE)</f>
        <v>0.11740352118672405</v>
      </c>
      <c r="F14" s="4">
        <f t="shared" ref="F14:M14" si="7">_xlfn.HYPGEOM.DIST(F6,$O6,F$3,$O$3,FALSE)</f>
        <v>8.8497314744898914E-2</v>
      </c>
      <c r="G14" s="4">
        <f t="shared" si="7"/>
        <v>9.6653405345465737E-2</v>
      </c>
      <c r="H14" s="4">
        <f t="shared" si="7"/>
        <v>8.6527749852933072E-3</v>
      </c>
      <c r="I14" s="4">
        <f t="shared" si="7"/>
        <v>0.11095639809033844</v>
      </c>
      <c r="J14" s="4">
        <f t="shared" si="7"/>
        <v>8.9966683198128367E-2</v>
      </c>
      <c r="K14" s="4">
        <f t="shared" si="7"/>
        <v>8.237859132037896E-2</v>
      </c>
      <c r="L14" s="4">
        <f t="shared" si="7"/>
        <v>0.1032009443709124</v>
      </c>
      <c r="M14" s="4">
        <f t="shared" si="7"/>
        <v>1.7749491604839063E-2</v>
      </c>
      <c r="N14" s="4">
        <f>_xlfn.HYPGEOM.DIST(N6,$O6,N$3,$O$3,FALSE)</f>
        <v>3.7629058361555402E-3</v>
      </c>
      <c r="R14" t="s">
        <v>7</v>
      </c>
      <c r="S14">
        <v>7.332293291731669</v>
      </c>
      <c r="T14">
        <v>5.1230871590153031</v>
      </c>
      <c r="U14">
        <v>11.507936507936508</v>
      </c>
      <c r="V14">
        <v>20.833333333333336</v>
      </c>
    </row>
    <row r="15" spans="1:30" x14ac:dyDescent="0.25">
      <c r="R15" t="s">
        <v>8</v>
      </c>
      <c r="S15">
        <v>8.6843473738949566</v>
      </c>
      <c r="T15">
        <v>7.9174983366600129</v>
      </c>
      <c r="U15">
        <v>11.507936507936508</v>
      </c>
      <c r="V15">
        <v>11.30952380952381</v>
      </c>
    </row>
    <row r="16" spans="1:30" x14ac:dyDescent="0.25">
      <c r="B16" s="1" t="s">
        <v>5</v>
      </c>
      <c r="R16" t="s">
        <v>9</v>
      </c>
      <c r="S16">
        <v>6.5002600104004156</v>
      </c>
      <c r="T16">
        <v>6.3206919494344653</v>
      </c>
      <c r="U16">
        <v>7.1428571428571423</v>
      </c>
      <c r="V16">
        <v>7.1428571428571423</v>
      </c>
    </row>
    <row r="17" spans="1:30" x14ac:dyDescent="0.25">
      <c r="B17" t="s">
        <v>6</v>
      </c>
      <c r="C17" t="s">
        <v>7</v>
      </c>
      <c r="D17" t="s">
        <v>8</v>
      </c>
      <c r="E17" t="s">
        <v>9</v>
      </c>
      <c r="F17" t="s">
        <v>10</v>
      </c>
      <c r="G17" t="s">
        <v>11</v>
      </c>
      <c r="H17" t="s">
        <v>12</v>
      </c>
      <c r="I17" t="s">
        <v>13</v>
      </c>
      <c r="J17" t="s">
        <v>14</v>
      </c>
      <c r="K17" t="s">
        <v>15</v>
      </c>
      <c r="L17" t="s">
        <v>16</v>
      </c>
      <c r="M17" t="s">
        <v>17</v>
      </c>
      <c r="N17" t="s">
        <v>18</v>
      </c>
      <c r="O17" t="s">
        <v>2</v>
      </c>
      <c r="R17" t="s">
        <v>10</v>
      </c>
      <c r="S17">
        <v>8.1643265730629224</v>
      </c>
      <c r="T17">
        <v>8.0505655355954762</v>
      </c>
      <c r="U17">
        <v>7.9365079365079358</v>
      </c>
      <c r="V17">
        <v>9.5238095238095237</v>
      </c>
    </row>
    <row r="18" spans="1:30" x14ac:dyDescent="0.25">
      <c r="A18" s="19" t="s">
        <v>431</v>
      </c>
      <c r="B18" t="s">
        <v>2</v>
      </c>
      <c r="C18">
        <v>2413</v>
      </c>
      <c r="D18">
        <v>2234</v>
      </c>
      <c r="E18">
        <v>1961</v>
      </c>
      <c r="F18">
        <v>2246</v>
      </c>
      <c r="G18">
        <v>1949</v>
      </c>
      <c r="H18">
        <v>2214</v>
      </c>
      <c r="I18">
        <v>1804</v>
      </c>
      <c r="J18">
        <v>2026</v>
      </c>
      <c r="K18">
        <v>2078</v>
      </c>
      <c r="L18">
        <v>2117</v>
      </c>
      <c r="M18">
        <v>2567</v>
      </c>
      <c r="N18">
        <v>2063</v>
      </c>
      <c r="O18">
        <f>SUM(C18:N18)</f>
        <v>25672</v>
      </c>
      <c r="R18" t="s">
        <v>11</v>
      </c>
      <c r="S18">
        <v>7.8003120124804992</v>
      </c>
      <c r="T18">
        <v>7.5848303393213579</v>
      </c>
      <c r="U18">
        <v>8.3333333333333321</v>
      </c>
      <c r="V18">
        <v>8.9285714285714288</v>
      </c>
    </row>
    <row r="19" spans="1:30" x14ac:dyDescent="0.25">
      <c r="A19" s="20" t="s">
        <v>426</v>
      </c>
      <c r="B19" t="s">
        <v>3</v>
      </c>
      <c r="C19">
        <v>2125</v>
      </c>
      <c r="D19">
        <v>2019</v>
      </c>
      <c r="E19">
        <v>1804</v>
      </c>
      <c r="F19">
        <v>2037</v>
      </c>
      <c r="G19">
        <v>1800</v>
      </c>
      <c r="H19">
        <v>2056</v>
      </c>
      <c r="I19">
        <v>1614</v>
      </c>
      <c r="J19">
        <v>1880</v>
      </c>
      <c r="K19">
        <v>1903</v>
      </c>
      <c r="L19">
        <v>1983</v>
      </c>
      <c r="M19">
        <v>2331</v>
      </c>
      <c r="N19">
        <v>1888</v>
      </c>
      <c r="O19">
        <f t="shared" ref="O19:O21" si="8">SUM(C19:N19)</f>
        <v>23440</v>
      </c>
      <c r="R19" t="s">
        <v>12</v>
      </c>
      <c r="S19">
        <v>8.7363494539781588</v>
      </c>
      <c r="T19">
        <v>8.9155023286759807</v>
      </c>
      <c r="U19">
        <v>10.714285714285714</v>
      </c>
      <c r="V19">
        <v>4.1666666666666661</v>
      </c>
    </row>
    <row r="20" spans="1:30" x14ac:dyDescent="0.25">
      <c r="A20" s="20"/>
      <c r="B20" t="s">
        <v>4</v>
      </c>
      <c r="C20">
        <v>204</v>
      </c>
      <c r="D20">
        <v>186</v>
      </c>
      <c r="E20">
        <v>134</v>
      </c>
      <c r="F20">
        <v>189</v>
      </c>
      <c r="G20">
        <v>135</v>
      </c>
      <c r="H20">
        <v>136</v>
      </c>
      <c r="I20">
        <v>154</v>
      </c>
      <c r="J20">
        <v>128</v>
      </c>
      <c r="K20">
        <v>140</v>
      </c>
      <c r="L20">
        <v>116</v>
      </c>
      <c r="M20">
        <v>212</v>
      </c>
      <c r="N20">
        <v>154</v>
      </c>
      <c r="O20">
        <f t="shared" si="8"/>
        <v>1888</v>
      </c>
      <c r="R20" t="s">
        <v>13</v>
      </c>
      <c r="S20">
        <v>8.0603224128965163</v>
      </c>
      <c r="T20">
        <v>8.4497671324018633</v>
      </c>
      <c r="U20">
        <v>6.3492063492063489</v>
      </c>
      <c r="V20">
        <v>7.1428571428571423</v>
      </c>
    </row>
    <row r="21" spans="1:30" x14ac:dyDescent="0.25">
      <c r="A21" s="20"/>
      <c r="B21" t="s">
        <v>20</v>
      </c>
      <c r="C21">
        <v>84</v>
      </c>
      <c r="D21">
        <v>29</v>
      </c>
      <c r="E21">
        <v>23</v>
      </c>
      <c r="F21">
        <v>20</v>
      </c>
      <c r="G21">
        <v>14</v>
      </c>
      <c r="H21">
        <v>22</v>
      </c>
      <c r="I21">
        <v>36</v>
      </c>
      <c r="J21">
        <v>18</v>
      </c>
      <c r="K21">
        <v>35</v>
      </c>
      <c r="L21">
        <v>18</v>
      </c>
      <c r="M21">
        <v>24</v>
      </c>
      <c r="N21">
        <v>21</v>
      </c>
      <c r="O21">
        <f t="shared" si="8"/>
        <v>344</v>
      </c>
      <c r="R21" t="s">
        <v>14</v>
      </c>
      <c r="S21">
        <v>6.5002600104004156</v>
      </c>
      <c r="T21">
        <v>6.8529607451763148</v>
      </c>
      <c r="U21">
        <v>5.5555555555555554</v>
      </c>
      <c r="V21">
        <v>4.7619047619047619</v>
      </c>
    </row>
    <row r="22" spans="1:30" x14ac:dyDescent="0.25">
      <c r="A22" s="20"/>
      <c r="B22" t="s">
        <v>21</v>
      </c>
      <c r="C22" t="s">
        <v>7</v>
      </c>
      <c r="D22" t="s">
        <v>8</v>
      </c>
      <c r="E22" t="s">
        <v>9</v>
      </c>
      <c r="F22" t="s">
        <v>10</v>
      </c>
      <c r="G22" t="s">
        <v>11</v>
      </c>
      <c r="H22" t="s">
        <v>12</v>
      </c>
      <c r="I22" t="s">
        <v>13</v>
      </c>
      <c r="J22" t="s">
        <v>14</v>
      </c>
      <c r="K22" t="s">
        <v>15</v>
      </c>
      <c r="L22" t="s">
        <v>16</v>
      </c>
      <c r="M22" t="s">
        <v>17</v>
      </c>
      <c r="N22" t="s">
        <v>18</v>
      </c>
      <c r="R22" t="s">
        <v>15</v>
      </c>
      <c r="S22">
        <v>10.660426417056684</v>
      </c>
      <c r="T22">
        <v>10.978043912175648</v>
      </c>
      <c r="U22">
        <v>9.9206349206349209</v>
      </c>
      <c r="V22">
        <v>8.9285714285714288</v>
      </c>
    </row>
    <row r="23" spans="1:30" ht="44" customHeight="1" x14ac:dyDescent="0.25">
      <c r="A23" s="21" t="s">
        <v>427</v>
      </c>
      <c r="B23" t="s">
        <v>2</v>
      </c>
      <c r="C23" s="4">
        <f>C18/$O18*100</f>
        <v>9.399345590526643</v>
      </c>
      <c r="D23" s="4">
        <f t="shared" ref="D23:N23" si="9">D18/$O18*100</f>
        <v>8.7020878778435637</v>
      </c>
      <c r="E23" s="4">
        <f t="shared" si="9"/>
        <v>7.6386724836397635</v>
      </c>
      <c r="F23" s="4">
        <f t="shared" si="9"/>
        <v>8.7488314116547219</v>
      </c>
      <c r="G23" s="4">
        <f t="shared" si="9"/>
        <v>7.5919289498286062</v>
      </c>
      <c r="H23" s="4">
        <f t="shared" si="9"/>
        <v>8.6241819881583055</v>
      </c>
      <c r="I23" s="4">
        <f t="shared" si="9"/>
        <v>7.0271112496104706</v>
      </c>
      <c r="J23" s="4">
        <f t="shared" si="9"/>
        <v>7.8918666251168581</v>
      </c>
      <c r="K23" s="4">
        <f t="shared" si="9"/>
        <v>8.0944219382985345</v>
      </c>
      <c r="L23" s="4">
        <f t="shared" si="9"/>
        <v>8.2463384231847936</v>
      </c>
      <c r="M23" s="4">
        <f t="shared" si="9"/>
        <v>9.9992209411031467</v>
      </c>
      <c r="N23" s="4">
        <f t="shared" si="9"/>
        <v>8.0359925210345899</v>
      </c>
      <c r="R23" t="s">
        <v>16</v>
      </c>
      <c r="S23">
        <v>8.8403536141445649</v>
      </c>
      <c r="T23">
        <v>9.3147039254823696</v>
      </c>
      <c r="U23">
        <v>6.746031746031746</v>
      </c>
      <c r="V23">
        <v>7.7380952380952381</v>
      </c>
    </row>
    <row r="24" spans="1:30" ht="21" customHeight="1" x14ac:dyDescent="0.25">
      <c r="A24" s="21"/>
      <c r="B24" t="s">
        <v>3</v>
      </c>
      <c r="C24" s="4">
        <f>C19/$O19*100</f>
        <v>9.0656996587030712</v>
      </c>
      <c r="D24" s="4">
        <f t="shared" ref="D24:N24" si="10">D19/$O19*100</f>
        <v>8.6134812286689417</v>
      </c>
      <c r="E24" s="4">
        <f t="shared" si="10"/>
        <v>7.6962457337883956</v>
      </c>
      <c r="F24" s="4">
        <f t="shared" si="10"/>
        <v>8.6902730375426618</v>
      </c>
      <c r="G24" s="4">
        <f t="shared" si="10"/>
        <v>7.6791808873720138</v>
      </c>
      <c r="H24" s="4">
        <f t="shared" si="10"/>
        <v>8.7713310580204773</v>
      </c>
      <c r="I24" s="4">
        <f t="shared" si="10"/>
        <v>6.8856655290102387</v>
      </c>
      <c r="J24" s="4">
        <f t="shared" si="10"/>
        <v>8.0204778156996586</v>
      </c>
      <c r="K24" s="4">
        <f t="shared" si="10"/>
        <v>8.1186006825938577</v>
      </c>
      <c r="L24" s="4">
        <f t="shared" si="10"/>
        <v>8.4598976109215016</v>
      </c>
      <c r="M24" s="4">
        <f t="shared" si="10"/>
        <v>9.944539249146759</v>
      </c>
      <c r="N24" s="4">
        <f t="shared" si="10"/>
        <v>8.0546075085324222</v>
      </c>
      <c r="R24" t="s">
        <v>17</v>
      </c>
      <c r="S24">
        <v>10.816432657306292</v>
      </c>
      <c r="T24">
        <v>11.57684630738523</v>
      </c>
      <c r="U24">
        <v>9.1269841269841265</v>
      </c>
      <c r="V24">
        <v>6.5476190476190483</v>
      </c>
    </row>
    <row r="25" spans="1:30" x14ac:dyDescent="0.25">
      <c r="A25" s="21"/>
      <c r="B25" t="s">
        <v>4</v>
      </c>
      <c r="C25" s="4">
        <f>C20/$O20*100</f>
        <v>10.805084745762713</v>
      </c>
      <c r="D25" s="4">
        <f t="shared" ref="D25:N25" si="11">D20/$O20*100</f>
        <v>9.851694915254237</v>
      </c>
      <c r="E25" s="4">
        <f t="shared" si="11"/>
        <v>7.0974576271186445</v>
      </c>
      <c r="F25" s="4">
        <f t="shared" si="11"/>
        <v>10.010593220338983</v>
      </c>
      <c r="G25" s="4">
        <f t="shared" si="11"/>
        <v>7.1504237288135597</v>
      </c>
      <c r="H25" s="4">
        <f t="shared" si="11"/>
        <v>7.2033898305084749</v>
      </c>
      <c r="I25" s="4">
        <f t="shared" si="11"/>
        <v>8.1567796610169498</v>
      </c>
      <c r="J25" s="4">
        <f t="shared" si="11"/>
        <v>6.7796610169491522</v>
      </c>
      <c r="K25" s="4">
        <f t="shared" si="11"/>
        <v>7.4152542372881349</v>
      </c>
      <c r="L25" s="4">
        <f t="shared" si="11"/>
        <v>6.1440677966101696</v>
      </c>
      <c r="M25" s="4">
        <f t="shared" si="11"/>
        <v>11.228813559322035</v>
      </c>
      <c r="N25" s="4">
        <f t="shared" si="11"/>
        <v>8.1567796610169498</v>
      </c>
      <c r="R25" t="s">
        <v>18</v>
      </c>
      <c r="S25">
        <v>7.9043161726469053</v>
      </c>
      <c r="T25">
        <v>8.9155023286759807</v>
      </c>
      <c r="U25">
        <v>5.1587301587301582</v>
      </c>
      <c r="V25">
        <v>2.9761904761904758</v>
      </c>
    </row>
    <row r="26" spans="1:30" x14ac:dyDescent="0.25">
      <c r="A26" s="21"/>
      <c r="B26" t="s">
        <v>20</v>
      </c>
      <c r="C26" s="4">
        <f>C21/$O21*100</f>
        <v>24.418604651162788</v>
      </c>
      <c r="D26" s="4">
        <f t="shared" ref="D26:N26" si="12">D21/$O21*100</f>
        <v>8.4302325581395348</v>
      </c>
      <c r="E26" s="4">
        <f t="shared" si="12"/>
        <v>6.6860465116279064</v>
      </c>
      <c r="F26" s="4">
        <f t="shared" si="12"/>
        <v>5.8139534883720927</v>
      </c>
      <c r="G26" s="4">
        <f t="shared" si="12"/>
        <v>4.0697674418604652</v>
      </c>
      <c r="H26" s="4">
        <f t="shared" si="12"/>
        <v>6.395348837209303</v>
      </c>
      <c r="I26" s="4">
        <f t="shared" si="12"/>
        <v>10.465116279069768</v>
      </c>
      <c r="J26" s="4">
        <f t="shared" si="12"/>
        <v>5.2325581395348841</v>
      </c>
      <c r="K26" s="4">
        <f t="shared" si="12"/>
        <v>10.174418604651162</v>
      </c>
      <c r="L26" s="4">
        <f t="shared" si="12"/>
        <v>5.2325581395348841</v>
      </c>
      <c r="M26" s="4">
        <f t="shared" si="12"/>
        <v>6.9767441860465116</v>
      </c>
      <c r="N26" s="4">
        <f t="shared" si="12"/>
        <v>6.104651162790697</v>
      </c>
    </row>
    <row r="27" spans="1:30" x14ac:dyDescent="0.25">
      <c r="A27" s="21" t="s">
        <v>428</v>
      </c>
      <c r="B27" t="s">
        <v>3</v>
      </c>
      <c r="C27" s="4">
        <f>_xlfn.HYPGEOM.DIST(C19,$O19,C$18,$O$18,FALSE)</f>
        <v>2.6646208153303253E-9</v>
      </c>
      <c r="D27" s="4">
        <f t="shared" ref="D27:N27" si="13">_xlfn.HYPGEOM.DIST(D19,$O19,D$18,$O$18,FALSE)</f>
        <v>8.2368218106431516E-3</v>
      </c>
      <c r="E27" s="4">
        <f t="shared" si="13"/>
        <v>1.800917112544282E-2</v>
      </c>
      <c r="F27" s="4">
        <f t="shared" si="13"/>
        <v>1.7229574471067058E-2</v>
      </c>
      <c r="G27" s="4">
        <f t="shared" si="13"/>
        <v>7.7381584519546345E-3</v>
      </c>
      <c r="H27" s="4">
        <f t="shared" si="13"/>
        <v>6.8919291252022424E-4</v>
      </c>
      <c r="I27" s="4">
        <f t="shared" si="13"/>
        <v>6.4164483550737219E-4</v>
      </c>
      <c r="J27" s="4">
        <f t="shared" si="13"/>
        <v>1.4079053925518733E-3</v>
      </c>
      <c r="K27" s="4">
        <f t="shared" si="13"/>
        <v>2.948913436889292E-2</v>
      </c>
      <c r="L27" s="4">
        <f t="shared" si="13"/>
        <v>5.3603116018966405E-6</v>
      </c>
      <c r="M27" s="4">
        <f t="shared" si="13"/>
        <v>1.8525527226221861E-2</v>
      </c>
      <c r="N27" s="4">
        <f t="shared" si="13"/>
        <v>3.0801185636526097E-2</v>
      </c>
    </row>
    <row r="28" spans="1:30" ht="21" customHeight="1" x14ac:dyDescent="0.25">
      <c r="A28" s="21"/>
      <c r="B28" t="s">
        <v>4</v>
      </c>
      <c r="C28" s="4">
        <f t="shared" ref="C28:N28" si="14">_xlfn.HYPGEOM.DIST(C20,$O20,C$18,$O$18,FALSE)</f>
        <v>3.1774510679628567E-3</v>
      </c>
      <c r="D28" s="4">
        <f t="shared" si="14"/>
        <v>6.2565882768797565E-3</v>
      </c>
      <c r="E28" s="4">
        <f t="shared" si="14"/>
        <v>2.4044579509335876E-2</v>
      </c>
      <c r="F28" s="4">
        <f t="shared" si="14"/>
        <v>4.5154250210352109E-3</v>
      </c>
      <c r="G28" s="4">
        <f t="shared" si="14"/>
        <v>2.7683624094698458E-2</v>
      </c>
      <c r="H28" s="4">
        <f t="shared" si="14"/>
        <v>2.3651340401327982E-3</v>
      </c>
      <c r="I28" s="4">
        <f t="shared" si="14"/>
        <v>5.2080160342169567E-3</v>
      </c>
      <c r="J28" s="4">
        <f t="shared" si="14"/>
        <v>6.1871283538928361E-3</v>
      </c>
      <c r="K28" s="4">
        <f t="shared" si="14"/>
        <v>1.8987745293017437E-2</v>
      </c>
      <c r="L28" s="4">
        <f t="shared" si="14"/>
        <v>6.2765334654520796E-5</v>
      </c>
      <c r="M28" s="4">
        <f t="shared" si="14"/>
        <v>5.7804344922468553E-3</v>
      </c>
      <c r="N28" s="4">
        <f t="shared" si="14"/>
        <v>3.4159576404011308E-2</v>
      </c>
    </row>
    <row r="29" spans="1:30" x14ac:dyDescent="0.25">
      <c r="A29" s="21"/>
      <c r="B29" t="s">
        <v>20</v>
      </c>
      <c r="C29" s="4">
        <f t="shared" ref="C29:N29" si="15">_xlfn.HYPGEOM.DIST(C21,$O21,C$18,$O$18,FALSE)</f>
        <v>1.1849996342333409E-16</v>
      </c>
      <c r="D29" s="4">
        <f t="shared" si="15"/>
        <v>7.6438766249127446E-2</v>
      </c>
      <c r="E29" s="4">
        <f t="shared" si="15"/>
        <v>6.8357029264115424E-2</v>
      </c>
      <c r="F29" s="4">
        <f t="shared" si="15"/>
        <v>1.1165202775764658E-2</v>
      </c>
      <c r="G29" s="4">
        <f t="shared" si="15"/>
        <v>2.8051834721797646E-3</v>
      </c>
      <c r="H29" s="4">
        <f t="shared" si="15"/>
        <v>2.6602935599569156E-2</v>
      </c>
      <c r="I29" s="4">
        <f t="shared" si="15"/>
        <v>4.4149701400073189E-3</v>
      </c>
      <c r="J29" s="4">
        <f t="shared" si="15"/>
        <v>1.4379142155703946E-2</v>
      </c>
      <c r="K29" s="4">
        <f t="shared" si="15"/>
        <v>2.7831731418189763E-2</v>
      </c>
      <c r="L29" s="4">
        <f t="shared" si="15"/>
        <v>8.9724386717789026E-3</v>
      </c>
      <c r="M29" s="4">
        <f t="shared" si="15"/>
        <v>1.1964118253670504E-2</v>
      </c>
      <c r="N29" s="4">
        <f t="shared" si="15"/>
        <v>3.4706301873461798E-2</v>
      </c>
    </row>
    <row r="30" spans="1:30" x14ac:dyDescent="0.25">
      <c r="A30" s="22"/>
    </row>
    <row r="31" spans="1:30" x14ac:dyDescent="0.25">
      <c r="R31" t="s">
        <v>21</v>
      </c>
      <c r="S31" t="s">
        <v>7</v>
      </c>
      <c r="T31" t="s">
        <v>8</v>
      </c>
      <c r="U31" t="s">
        <v>9</v>
      </c>
      <c r="V31" t="s">
        <v>10</v>
      </c>
      <c r="W31" t="s">
        <v>11</v>
      </c>
      <c r="X31" t="s">
        <v>12</v>
      </c>
      <c r="Y31" t="s">
        <v>13</v>
      </c>
      <c r="Z31" t="s">
        <v>14</v>
      </c>
      <c r="AA31" t="s">
        <v>15</v>
      </c>
      <c r="AB31" t="s">
        <v>16</v>
      </c>
      <c r="AC31" t="s">
        <v>17</v>
      </c>
      <c r="AD31" t="s">
        <v>18</v>
      </c>
    </row>
    <row r="32" spans="1:30" x14ac:dyDescent="0.25">
      <c r="R32" t="s">
        <v>2</v>
      </c>
      <c r="S32">
        <v>9.399345590526643</v>
      </c>
      <c r="T32">
        <v>8.7020878778435637</v>
      </c>
      <c r="U32">
        <v>7.6386724836397635</v>
      </c>
      <c r="V32">
        <v>8.7488314116547219</v>
      </c>
      <c r="W32">
        <v>7.5919289498286062</v>
      </c>
      <c r="X32">
        <v>8.6241819881583055</v>
      </c>
      <c r="Y32">
        <v>7.0271112496104706</v>
      </c>
      <c r="Z32">
        <v>7.8918666251168581</v>
      </c>
      <c r="AA32">
        <v>8.0944219382985345</v>
      </c>
      <c r="AB32">
        <v>8.2463384231847936</v>
      </c>
      <c r="AC32">
        <v>9.9992209411031467</v>
      </c>
      <c r="AD32">
        <v>8.0359925210345899</v>
      </c>
    </row>
    <row r="33" spans="18:30" x14ac:dyDescent="0.25">
      <c r="R33" t="s">
        <v>3</v>
      </c>
      <c r="S33">
        <v>9.0656996587030712</v>
      </c>
      <c r="T33">
        <v>8.6134812286689417</v>
      </c>
      <c r="U33">
        <v>7.6962457337883956</v>
      </c>
      <c r="V33">
        <v>8.6902730375426618</v>
      </c>
      <c r="W33">
        <v>7.6791808873720138</v>
      </c>
      <c r="X33">
        <v>8.7713310580204773</v>
      </c>
      <c r="Y33">
        <v>6.8856655290102387</v>
      </c>
      <c r="Z33">
        <v>8.0204778156996586</v>
      </c>
      <c r="AA33">
        <v>8.1186006825938577</v>
      </c>
      <c r="AB33">
        <v>8.4598976109215016</v>
      </c>
      <c r="AC33">
        <v>9.944539249146759</v>
      </c>
      <c r="AD33">
        <v>8.0546075085324222</v>
      </c>
    </row>
    <row r="34" spans="18:30" x14ac:dyDescent="0.25">
      <c r="R34" t="s">
        <v>4</v>
      </c>
      <c r="S34">
        <v>10.805084745762713</v>
      </c>
      <c r="T34">
        <v>9.851694915254237</v>
      </c>
      <c r="U34">
        <v>7.0974576271186445</v>
      </c>
      <c r="V34">
        <v>10.010593220338983</v>
      </c>
      <c r="W34">
        <v>7.1504237288135597</v>
      </c>
      <c r="X34">
        <v>7.2033898305084749</v>
      </c>
      <c r="Y34">
        <v>8.1567796610169498</v>
      </c>
      <c r="Z34">
        <v>6.7796610169491522</v>
      </c>
      <c r="AA34">
        <v>7.4152542372881349</v>
      </c>
      <c r="AB34">
        <v>6.1440677966101696</v>
      </c>
      <c r="AC34">
        <v>11.228813559322035</v>
      </c>
      <c r="AD34">
        <v>8.1567796610169498</v>
      </c>
    </row>
    <row r="35" spans="18:30" x14ac:dyDescent="0.25">
      <c r="R35" t="s">
        <v>20</v>
      </c>
      <c r="S35">
        <v>24.418604651162788</v>
      </c>
      <c r="T35">
        <v>8.4302325581395348</v>
      </c>
      <c r="U35">
        <v>6.6860465116279064</v>
      </c>
      <c r="V35">
        <v>5.8139534883720927</v>
      </c>
      <c r="W35">
        <v>4.0697674418604652</v>
      </c>
      <c r="X35">
        <v>6.395348837209303</v>
      </c>
      <c r="Y35">
        <v>10.465116279069768</v>
      </c>
      <c r="Z35">
        <v>5.2325581395348841</v>
      </c>
      <c r="AA35">
        <v>10.174418604651162</v>
      </c>
      <c r="AB35">
        <v>5.2325581395348841</v>
      </c>
      <c r="AC35">
        <v>6.9767441860465116</v>
      </c>
      <c r="AD35">
        <v>6.104651162790697</v>
      </c>
    </row>
    <row r="37" spans="18:30" x14ac:dyDescent="0.25">
      <c r="R37" t="s">
        <v>21</v>
      </c>
      <c r="S37" t="s">
        <v>2</v>
      </c>
      <c r="T37" t="s">
        <v>3</v>
      </c>
      <c r="U37" t="s">
        <v>4</v>
      </c>
      <c r="V37" t="s">
        <v>20</v>
      </c>
    </row>
    <row r="38" spans="18:30" x14ac:dyDescent="0.25">
      <c r="R38" t="s">
        <v>7</v>
      </c>
      <c r="S38">
        <v>9.399345590526643</v>
      </c>
      <c r="T38">
        <v>9.0656996587030712</v>
      </c>
      <c r="U38">
        <v>10.805084745762713</v>
      </c>
      <c r="V38">
        <v>24.418604651162788</v>
      </c>
    </row>
    <row r="39" spans="18:30" x14ac:dyDescent="0.25">
      <c r="R39" t="s">
        <v>8</v>
      </c>
      <c r="S39">
        <v>8.7020878778435637</v>
      </c>
      <c r="T39">
        <v>8.6134812286689417</v>
      </c>
      <c r="U39">
        <v>9.851694915254237</v>
      </c>
      <c r="V39">
        <v>8.4302325581395348</v>
      </c>
    </row>
    <row r="40" spans="18:30" x14ac:dyDescent="0.25">
      <c r="R40" t="s">
        <v>9</v>
      </c>
      <c r="S40">
        <v>7.6386724836397635</v>
      </c>
      <c r="T40">
        <v>7.6962457337883956</v>
      </c>
      <c r="U40">
        <v>7.0974576271186445</v>
      </c>
      <c r="V40">
        <v>6.6860465116279064</v>
      </c>
    </row>
    <row r="41" spans="18:30" x14ac:dyDescent="0.25">
      <c r="R41" t="s">
        <v>10</v>
      </c>
      <c r="S41">
        <v>8.7488314116547219</v>
      </c>
      <c r="T41">
        <v>8.6902730375426618</v>
      </c>
      <c r="U41">
        <v>10.010593220338983</v>
      </c>
      <c r="V41">
        <v>5.8139534883720927</v>
      </c>
    </row>
    <row r="42" spans="18:30" x14ac:dyDescent="0.25">
      <c r="R42" t="s">
        <v>11</v>
      </c>
      <c r="S42">
        <v>7.5919289498286062</v>
      </c>
      <c r="T42">
        <v>7.6791808873720138</v>
      </c>
      <c r="U42">
        <v>7.1504237288135597</v>
      </c>
      <c r="V42">
        <v>4.0697674418604652</v>
      </c>
    </row>
    <row r="43" spans="18:30" x14ac:dyDescent="0.25">
      <c r="R43" t="s">
        <v>12</v>
      </c>
      <c r="S43">
        <v>8.6241819881583055</v>
      </c>
      <c r="T43">
        <v>8.7713310580204773</v>
      </c>
      <c r="U43">
        <v>7.2033898305084749</v>
      </c>
      <c r="V43">
        <v>6.395348837209303</v>
      </c>
    </row>
    <row r="44" spans="18:30" x14ac:dyDescent="0.25">
      <c r="R44" t="s">
        <v>13</v>
      </c>
      <c r="S44">
        <v>7.0271112496104706</v>
      </c>
      <c r="T44">
        <v>6.8856655290102387</v>
      </c>
      <c r="U44">
        <v>8.1567796610169498</v>
      </c>
      <c r="V44">
        <v>10.465116279069768</v>
      </c>
    </row>
    <row r="45" spans="18:30" x14ac:dyDescent="0.25">
      <c r="R45" t="s">
        <v>14</v>
      </c>
      <c r="S45">
        <v>7.8918666251168581</v>
      </c>
      <c r="T45">
        <v>8.0204778156996586</v>
      </c>
      <c r="U45">
        <v>6.7796610169491522</v>
      </c>
      <c r="V45">
        <v>5.2325581395348841</v>
      </c>
    </row>
    <row r="46" spans="18:30" x14ac:dyDescent="0.25">
      <c r="R46" t="s">
        <v>15</v>
      </c>
      <c r="S46">
        <v>8.0944219382985345</v>
      </c>
      <c r="T46">
        <v>8.1186006825938577</v>
      </c>
      <c r="U46">
        <v>7.4152542372881349</v>
      </c>
      <c r="V46">
        <v>10.174418604651162</v>
      </c>
    </row>
    <row r="47" spans="18:30" x14ac:dyDescent="0.25">
      <c r="R47" t="s">
        <v>16</v>
      </c>
      <c r="S47">
        <v>8.2463384231847936</v>
      </c>
      <c r="T47">
        <v>8.4598976109215016</v>
      </c>
      <c r="U47">
        <v>6.1440677966101696</v>
      </c>
      <c r="V47">
        <v>5.2325581395348841</v>
      </c>
    </row>
    <row r="48" spans="18:30" x14ac:dyDescent="0.25">
      <c r="R48" t="s">
        <v>17</v>
      </c>
      <c r="S48">
        <v>9.9992209411031467</v>
      </c>
      <c r="T48">
        <v>9.944539249146759</v>
      </c>
      <c r="U48">
        <v>11.228813559322035</v>
      </c>
      <c r="V48">
        <v>6.9767441860465116</v>
      </c>
    </row>
    <row r="49" spans="18:22" x14ac:dyDescent="0.25">
      <c r="R49" t="s">
        <v>18</v>
      </c>
      <c r="S49">
        <v>8.0359925210345899</v>
      </c>
      <c r="T49">
        <v>8.0546075085324222</v>
      </c>
      <c r="U49">
        <v>8.1567796610169498</v>
      </c>
      <c r="V49">
        <v>6.104651162790697</v>
      </c>
    </row>
  </sheetData>
  <mergeCells count="6">
    <mergeCell ref="A27:A29"/>
    <mergeCell ref="A3:A6"/>
    <mergeCell ref="A8:A11"/>
    <mergeCell ref="A12:A14"/>
    <mergeCell ref="A19:A22"/>
    <mergeCell ref="A23:A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9C711-4B41-F847-A7AF-F677F9616A57}">
  <dimension ref="A1:M285"/>
  <sheetViews>
    <sheetView workbookViewId="0">
      <selection activeCell="C6" sqref="C6"/>
    </sheetView>
  </sheetViews>
  <sheetFormatPr baseColWidth="10" defaultRowHeight="21" x14ac:dyDescent="0.25"/>
  <cols>
    <col min="2" max="2" width="24.25" bestFit="1" customWidth="1"/>
    <col min="3" max="3" width="28.25" bestFit="1" customWidth="1"/>
    <col min="4" max="4" width="14.25" bestFit="1" customWidth="1"/>
    <col min="5" max="5" width="14.125" bestFit="1" customWidth="1"/>
    <col min="6" max="6" width="11.875" bestFit="1" customWidth="1"/>
    <col min="7" max="7" width="13.875" bestFit="1" customWidth="1"/>
    <col min="8" max="8" width="13.75" bestFit="1" customWidth="1"/>
    <col min="9" max="12" width="11.875" bestFit="1" customWidth="1"/>
    <col min="13" max="13" width="15.75" bestFit="1" customWidth="1"/>
  </cols>
  <sheetData>
    <row r="1" spans="1:13" x14ac:dyDescent="0.25">
      <c r="A1" s="6" t="s">
        <v>315</v>
      </c>
      <c r="B1" s="6" t="s">
        <v>316</v>
      </c>
      <c r="C1" s="6" t="s">
        <v>317</v>
      </c>
      <c r="D1" s="6" t="s">
        <v>318</v>
      </c>
      <c r="E1" s="6" t="s">
        <v>319</v>
      </c>
      <c r="F1" s="6" t="s">
        <v>320</v>
      </c>
      <c r="G1" s="6" t="s">
        <v>321</v>
      </c>
      <c r="H1" s="6" t="s">
        <v>322</v>
      </c>
      <c r="I1" s="6" t="s">
        <v>323</v>
      </c>
      <c r="J1" s="6" t="s">
        <v>324</v>
      </c>
      <c r="K1" s="6" t="s">
        <v>325</v>
      </c>
      <c r="L1" s="6" t="s">
        <v>326</v>
      </c>
      <c r="M1" s="6" t="s">
        <v>327</v>
      </c>
    </row>
    <row r="2" spans="1:13" x14ac:dyDescent="0.25">
      <c r="A2" s="5">
        <v>1722</v>
      </c>
      <c r="B2" s="5" t="s">
        <v>25</v>
      </c>
      <c r="C2" s="5" t="s">
        <v>26</v>
      </c>
      <c r="D2" s="5">
        <v>901</v>
      </c>
      <c r="E2" s="5">
        <v>709</v>
      </c>
      <c r="F2" s="5">
        <v>78.690344062153201</v>
      </c>
      <c r="G2" s="5">
        <v>1469</v>
      </c>
      <c r="H2" s="5">
        <v>12</v>
      </c>
      <c r="I2" s="5">
        <v>0.81688223281143602</v>
      </c>
      <c r="J2" s="5">
        <v>0</v>
      </c>
      <c r="K2" s="5">
        <v>0</v>
      </c>
      <c r="L2" s="5">
        <v>96.330096189419194</v>
      </c>
      <c r="M2" s="5" t="s">
        <v>27</v>
      </c>
    </row>
    <row r="3" spans="1:13" x14ac:dyDescent="0.25">
      <c r="A3" s="5">
        <v>1723</v>
      </c>
      <c r="B3" s="5" t="s">
        <v>25</v>
      </c>
      <c r="C3" s="5" t="s">
        <v>28</v>
      </c>
      <c r="D3" s="5">
        <v>1045</v>
      </c>
      <c r="E3" s="5">
        <v>869</v>
      </c>
      <c r="F3" s="5">
        <v>83.157894736842096</v>
      </c>
      <c r="G3" s="5">
        <v>1957</v>
      </c>
      <c r="H3" s="5">
        <v>6</v>
      </c>
      <c r="I3" s="5">
        <v>0.30659172202350499</v>
      </c>
      <c r="J3" s="5">
        <v>0</v>
      </c>
      <c r="K3" s="5">
        <v>0</v>
      </c>
      <c r="L3" s="5">
        <v>271.23333333333301</v>
      </c>
      <c r="M3" s="5" t="s">
        <v>27</v>
      </c>
    </row>
    <row r="4" spans="1:13" x14ac:dyDescent="0.25">
      <c r="A4" s="5">
        <v>1724</v>
      </c>
      <c r="B4" s="5" t="s">
        <v>25</v>
      </c>
      <c r="C4" s="5" t="s">
        <v>29</v>
      </c>
      <c r="D4" s="5">
        <v>577</v>
      </c>
      <c r="E4" s="5">
        <v>519</v>
      </c>
      <c r="F4" s="5">
        <v>89.948006932409001</v>
      </c>
      <c r="G4" s="5">
        <v>1409</v>
      </c>
      <c r="H4" s="5">
        <v>2</v>
      </c>
      <c r="I4" s="5">
        <v>0.14194464158978001</v>
      </c>
      <c r="J4" s="5">
        <v>0</v>
      </c>
      <c r="K4" s="5">
        <v>0</v>
      </c>
      <c r="L4" s="5">
        <v>633.68370883882199</v>
      </c>
      <c r="M4" s="5" t="s">
        <v>27</v>
      </c>
    </row>
    <row r="5" spans="1:13" x14ac:dyDescent="0.25">
      <c r="A5" s="5">
        <v>1725</v>
      </c>
      <c r="B5" s="5" t="s">
        <v>25</v>
      </c>
      <c r="C5" s="5" t="s">
        <v>30</v>
      </c>
      <c r="D5" s="5">
        <v>1792</v>
      </c>
      <c r="E5" s="5">
        <v>1198</v>
      </c>
      <c r="F5" s="5">
        <v>66.852678571428598</v>
      </c>
      <c r="G5" s="5">
        <v>4476</v>
      </c>
      <c r="H5" s="5">
        <v>18</v>
      </c>
      <c r="I5" s="5">
        <v>0.40214477211796201</v>
      </c>
      <c r="J5" s="5">
        <v>0</v>
      </c>
      <c r="K5" s="5">
        <v>0</v>
      </c>
      <c r="L5" s="5">
        <v>166.24032738095201</v>
      </c>
      <c r="M5" s="5" t="s">
        <v>27</v>
      </c>
    </row>
    <row r="6" spans="1:13" x14ac:dyDescent="0.25">
      <c r="A6" s="5">
        <v>1726</v>
      </c>
      <c r="B6" s="5" t="s">
        <v>25</v>
      </c>
      <c r="C6" s="5" t="s">
        <v>31</v>
      </c>
      <c r="D6" s="5">
        <v>1486</v>
      </c>
      <c r="E6" s="5">
        <v>1132</v>
      </c>
      <c r="F6" s="5">
        <v>76.177658142664896</v>
      </c>
      <c r="G6" s="5">
        <v>3458</v>
      </c>
      <c r="H6" s="5">
        <v>49</v>
      </c>
      <c r="I6" s="5">
        <v>1.417004048583</v>
      </c>
      <c r="J6" s="5">
        <v>0</v>
      </c>
      <c r="K6" s="5">
        <v>0</v>
      </c>
      <c r="L6" s="5">
        <v>53.759661603537801</v>
      </c>
      <c r="M6" s="5" t="s">
        <v>27</v>
      </c>
    </row>
    <row r="7" spans="1:13" x14ac:dyDescent="0.25">
      <c r="A7" s="5">
        <v>1727</v>
      </c>
      <c r="B7" s="5" t="s">
        <v>25</v>
      </c>
      <c r="C7" s="5" t="s">
        <v>32</v>
      </c>
      <c r="D7" s="5">
        <v>1304</v>
      </c>
      <c r="E7" s="5">
        <v>882</v>
      </c>
      <c r="F7" s="5">
        <v>67.638036809815901</v>
      </c>
      <c r="G7" s="5">
        <v>3267</v>
      </c>
      <c r="H7" s="5">
        <v>29</v>
      </c>
      <c r="I7" s="5">
        <v>0.88766452402815998</v>
      </c>
      <c r="J7" s="5">
        <v>0</v>
      </c>
      <c r="K7" s="5">
        <v>0</v>
      </c>
      <c r="L7" s="5">
        <v>76.197746985403001</v>
      </c>
      <c r="M7" s="5" t="s">
        <v>27</v>
      </c>
    </row>
    <row r="8" spans="1:13" x14ac:dyDescent="0.25">
      <c r="A8" s="5">
        <v>1728</v>
      </c>
      <c r="B8" s="5" t="s">
        <v>25</v>
      </c>
      <c r="C8" s="5" t="s">
        <v>33</v>
      </c>
      <c r="D8" s="5">
        <v>949</v>
      </c>
      <c r="E8" s="5">
        <v>799</v>
      </c>
      <c r="F8" s="5">
        <v>84.193888303477394</v>
      </c>
      <c r="G8" s="5">
        <v>1076</v>
      </c>
      <c r="H8" s="5">
        <v>2</v>
      </c>
      <c r="I8" s="5">
        <v>0.18587360594795499</v>
      </c>
      <c r="J8" s="5">
        <v>0</v>
      </c>
      <c r="K8" s="5">
        <v>0</v>
      </c>
      <c r="L8" s="5">
        <v>452.96311907270803</v>
      </c>
      <c r="M8" s="5" t="s">
        <v>27</v>
      </c>
    </row>
    <row r="9" spans="1:13" x14ac:dyDescent="0.25">
      <c r="A9" s="5">
        <v>1729</v>
      </c>
      <c r="B9" s="5" t="s">
        <v>25</v>
      </c>
      <c r="C9" s="5" t="s">
        <v>34</v>
      </c>
      <c r="D9" s="5">
        <v>1986</v>
      </c>
      <c r="E9" s="5">
        <v>761</v>
      </c>
      <c r="F9" s="5">
        <v>38.318227593152102</v>
      </c>
      <c r="G9" s="5">
        <v>2412</v>
      </c>
      <c r="H9" s="5">
        <v>6</v>
      </c>
      <c r="I9" s="5">
        <v>0.248756218905473</v>
      </c>
      <c r="J9" s="5">
        <v>4.4075204061158099E-293</v>
      </c>
      <c r="K9" s="5">
        <v>1.0257991869392799E-291</v>
      </c>
      <c r="L9" s="5">
        <v>154.03927492447099</v>
      </c>
      <c r="M9" s="5" t="s">
        <v>27</v>
      </c>
    </row>
    <row r="10" spans="1:13" x14ac:dyDescent="0.25">
      <c r="A10" s="5">
        <v>1730</v>
      </c>
      <c r="B10" s="5" t="s">
        <v>25</v>
      </c>
      <c r="C10" s="5" t="s">
        <v>35</v>
      </c>
      <c r="D10" s="5">
        <v>1938</v>
      </c>
      <c r="E10" s="5">
        <v>1378</v>
      </c>
      <c r="F10" s="5">
        <v>71.104231166150697</v>
      </c>
      <c r="G10" s="5">
        <v>3534</v>
      </c>
      <c r="H10" s="5">
        <v>16</v>
      </c>
      <c r="I10" s="5">
        <v>0.45274476513865303</v>
      </c>
      <c r="J10" s="5">
        <v>0</v>
      </c>
      <c r="K10" s="5">
        <v>0</v>
      </c>
      <c r="L10" s="5">
        <v>157.05147058823499</v>
      </c>
      <c r="M10" s="5" t="s">
        <v>27</v>
      </c>
    </row>
    <row r="11" spans="1:13" x14ac:dyDescent="0.25">
      <c r="A11" s="5">
        <v>1731</v>
      </c>
      <c r="B11" s="5" t="s">
        <v>25</v>
      </c>
      <c r="C11" s="5" t="s">
        <v>36</v>
      </c>
      <c r="D11" s="5">
        <v>1294</v>
      </c>
      <c r="E11" s="5">
        <v>981</v>
      </c>
      <c r="F11" s="5">
        <v>75.811437403400305</v>
      </c>
      <c r="G11" s="5">
        <v>2766</v>
      </c>
      <c r="H11" s="5">
        <v>22</v>
      </c>
      <c r="I11" s="5">
        <v>0.79537237888647905</v>
      </c>
      <c r="J11" s="5">
        <v>0</v>
      </c>
      <c r="K11" s="5">
        <v>0</v>
      </c>
      <c r="L11" s="5">
        <v>95.315652662638698</v>
      </c>
      <c r="M11" s="5" t="s">
        <v>27</v>
      </c>
    </row>
    <row r="12" spans="1:13" x14ac:dyDescent="0.25">
      <c r="A12" s="5">
        <v>1732</v>
      </c>
      <c r="B12" s="5" t="s">
        <v>25</v>
      </c>
      <c r="C12" s="5" t="s">
        <v>37</v>
      </c>
      <c r="D12" s="5">
        <v>960</v>
      </c>
      <c r="E12" s="5">
        <v>568</v>
      </c>
      <c r="F12" s="5">
        <v>59.1666666666667</v>
      </c>
      <c r="G12" s="5">
        <v>1875</v>
      </c>
      <c r="H12" s="5">
        <v>14</v>
      </c>
      <c r="I12" s="5">
        <v>0.74666666666666703</v>
      </c>
      <c r="J12" s="5">
        <v>0</v>
      </c>
      <c r="K12" s="5">
        <v>2.14972320738778E-307</v>
      </c>
      <c r="L12" s="5">
        <v>79.241071428571402</v>
      </c>
      <c r="M12" s="5" t="s">
        <v>27</v>
      </c>
    </row>
    <row r="13" spans="1:13" x14ac:dyDescent="0.25">
      <c r="A13" s="5">
        <v>1733</v>
      </c>
      <c r="B13" s="5" t="s">
        <v>25</v>
      </c>
      <c r="C13" s="5" t="s">
        <v>38</v>
      </c>
      <c r="D13" s="5">
        <v>1226</v>
      </c>
      <c r="E13" s="5">
        <v>873</v>
      </c>
      <c r="F13" s="5">
        <v>71.207177814029393</v>
      </c>
      <c r="G13" s="5">
        <v>1830</v>
      </c>
      <c r="H13" s="5">
        <v>1</v>
      </c>
      <c r="I13" s="5">
        <v>5.4644808743169397E-2</v>
      </c>
      <c r="J13" s="5">
        <v>0</v>
      </c>
      <c r="K13" s="5">
        <v>0</v>
      </c>
      <c r="L13" s="5">
        <v>1303.0913539967401</v>
      </c>
      <c r="M13" s="5" t="s">
        <v>27</v>
      </c>
    </row>
    <row r="14" spans="1:13" x14ac:dyDescent="0.25">
      <c r="A14" s="5">
        <v>1734</v>
      </c>
      <c r="B14" s="5" t="s">
        <v>25</v>
      </c>
      <c r="C14" s="5" t="s">
        <v>39</v>
      </c>
      <c r="D14" s="5">
        <v>1432</v>
      </c>
      <c r="E14" s="5">
        <v>1122</v>
      </c>
      <c r="F14" s="5">
        <v>78.3519553072626</v>
      </c>
      <c r="G14" s="5">
        <v>2198</v>
      </c>
      <c r="H14" s="5">
        <v>7</v>
      </c>
      <c r="I14" s="5">
        <v>0.31847133757961799</v>
      </c>
      <c r="J14" s="5">
        <v>0</v>
      </c>
      <c r="K14" s="5">
        <v>0</v>
      </c>
      <c r="L14" s="5">
        <v>246.02513966480399</v>
      </c>
      <c r="M14" s="5" t="s">
        <v>27</v>
      </c>
    </row>
    <row r="15" spans="1:13" x14ac:dyDescent="0.25">
      <c r="A15" s="5">
        <v>1735</v>
      </c>
      <c r="B15" s="5" t="s">
        <v>25</v>
      </c>
      <c r="C15" s="5" t="s">
        <v>40</v>
      </c>
      <c r="D15" s="5">
        <v>1083</v>
      </c>
      <c r="E15" s="5">
        <v>907</v>
      </c>
      <c r="F15" s="5">
        <v>83.748845798707293</v>
      </c>
      <c r="G15" s="5">
        <v>1898</v>
      </c>
      <c r="H15" s="5">
        <v>10</v>
      </c>
      <c r="I15" s="5">
        <v>0.52687038988408896</v>
      </c>
      <c r="J15" s="5">
        <v>0</v>
      </c>
      <c r="K15" s="5">
        <v>0</v>
      </c>
      <c r="L15" s="5">
        <v>158.95530932594599</v>
      </c>
      <c r="M15" s="5" t="s">
        <v>27</v>
      </c>
    </row>
    <row r="16" spans="1:13" x14ac:dyDescent="0.25">
      <c r="A16" s="5">
        <v>1736</v>
      </c>
      <c r="B16" s="5" t="s">
        <v>25</v>
      </c>
      <c r="C16" s="5" t="s">
        <v>41</v>
      </c>
      <c r="D16" s="5">
        <v>516</v>
      </c>
      <c r="E16" s="5">
        <v>374</v>
      </c>
      <c r="F16" s="5">
        <v>72.480620155038693</v>
      </c>
      <c r="G16" s="5">
        <v>944</v>
      </c>
      <c r="H16" s="5">
        <v>0</v>
      </c>
      <c r="I16" s="5">
        <v>0</v>
      </c>
      <c r="J16" s="5">
        <v>1.87959762413726E-229</v>
      </c>
      <c r="K16" s="5">
        <v>2.9379129366440902E-228</v>
      </c>
      <c r="L16" s="5">
        <v>10000000000</v>
      </c>
      <c r="M16" s="5" t="s">
        <v>27</v>
      </c>
    </row>
    <row r="17" spans="1:13" x14ac:dyDescent="0.25">
      <c r="A17" s="5">
        <v>1737</v>
      </c>
      <c r="B17" s="5" t="s">
        <v>25</v>
      </c>
      <c r="C17" s="5" t="s">
        <v>42</v>
      </c>
      <c r="D17" s="5">
        <v>1715</v>
      </c>
      <c r="E17" s="5">
        <v>1196</v>
      </c>
      <c r="F17" s="5">
        <v>69.737609329446101</v>
      </c>
      <c r="G17" s="5">
        <v>2660</v>
      </c>
      <c r="H17" s="5">
        <v>6</v>
      </c>
      <c r="I17" s="5">
        <v>0.22556390977443599</v>
      </c>
      <c r="J17" s="5">
        <v>0</v>
      </c>
      <c r="K17" s="5">
        <v>0</v>
      </c>
      <c r="L17" s="5">
        <v>309.17006802721102</v>
      </c>
      <c r="M17" s="5" t="s">
        <v>27</v>
      </c>
    </row>
    <row r="18" spans="1:13" x14ac:dyDescent="0.25">
      <c r="A18" s="5">
        <v>1738</v>
      </c>
      <c r="B18" s="5" t="s">
        <v>25</v>
      </c>
      <c r="C18" s="5" t="s">
        <v>43</v>
      </c>
      <c r="D18" s="5">
        <v>797</v>
      </c>
      <c r="E18" s="5">
        <v>624</v>
      </c>
      <c r="F18" s="5">
        <v>78.293601003764095</v>
      </c>
      <c r="G18" s="5">
        <v>1163</v>
      </c>
      <c r="H18" s="5">
        <v>0</v>
      </c>
      <c r="I18" s="5">
        <v>0</v>
      </c>
      <c r="J18" s="5">
        <v>0</v>
      </c>
      <c r="K18" s="5">
        <v>0</v>
      </c>
      <c r="L18" s="5">
        <v>10000000000</v>
      </c>
      <c r="M18" s="5" t="s">
        <v>27</v>
      </c>
    </row>
    <row r="19" spans="1:13" x14ac:dyDescent="0.25">
      <c r="A19" s="5">
        <v>1739</v>
      </c>
      <c r="B19" s="5" t="s">
        <v>25</v>
      </c>
      <c r="C19" s="5" t="s">
        <v>44</v>
      </c>
      <c r="D19" s="5">
        <v>904</v>
      </c>
      <c r="E19" s="5">
        <v>698</v>
      </c>
      <c r="F19" s="5">
        <v>77.212389380530993</v>
      </c>
      <c r="G19" s="5">
        <v>1379</v>
      </c>
      <c r="H19" s="5">
        <v>11</v>
      </c>
      <c r="I19" s="5">
        <v>0.79767947788252402</v>
      </c>
      <c r="J19" s="5">
        <v>0</v>
      </c>
      <c r="K19" s="5">
        <v>0</v>
      </c>
      <c r="L19" s="5">
        <v>96.796259050683801</v>
      </c>
      <c r="M19" s="5" t="s">
        <v>27</v>
      </c>
    </row>
    <row r="20" spans="1:13" x14ac:dyDescent="0.25">
      <c r="A20" s="5">
        <v>1740</v>
      </c>
      <c r="B20" s="5" t="s">
        <v>25</v>
      </c>
      <c r="C20" s="5" t="s">
        <v>45</v>
      </c>
      <c r="D20" s="5">
        <v>3399</v>
      </c>
      <c r="E20" s="5">
        <v>2682</v>
      </c>
      <c r="F20" s="5">
        <v>78.905560458958504</v>
      </c>
      <c r="G20" s="5">
        <v>5718</v>
      </c>
      <c r="H20" s="5">
        <v>33</v>
      </c>
      <c r="I20" s="5">
        <v>0.57712486883525704</v>
      </c>
      <c r="J20" s="5">
        <v>0</v>
      </c>
      <c r="K20" s="5">
        <v>0</v>
      </c>
      <c r="L20" s="5">
        <v>136.72181657706801</v>
      </c>
      <c r="M20" s="5" t="s">
        <v>27</v>
      </c>
    </row>
    <row r="21" spans="1:13" x14ac:dyDescent="0.25">
      <c r="A21" s="5">
        <v>1741</v>
      </c>
      <c r="B21" s="5" t="s">
        <v>25</v>
      </c>
      <c r="C21" s="5" t="s">
        <v>46</v>
      </c>
      <c r="D21" s="5">
        <v>1499</v>
      </c>
      <c r="E21" s="5">
        <v>1192</v>
      </c>
      <c r="F21" s="5">
        <v>79.519679786524307</v>
      </c>
      <c r="G21" s="5">
        <v>2416</v>
      </c>
      <c r="H21" s="5">
        <v>1</v>
      </c>
      <c r="I21" s="5">
        <v>4.1390728476821202E-2</v>
      </c>
      <c r="J21" s="5">
        <v>0</v>
      </c>
      <c r="K21" s="5">
        <v>0</v>
      </c>
      <c r="L21" s="5">
        <v>1921.19546364243</v>
      </c>
      <c r="M21" s="5" t="s">
        <v>27</v>
      </c>
    </row>
    <row r="22" spans="1:13" x14ac:dyDescent="0.25">
      <c r="A22" s="5">
        <v>1742</v>
      </c>
      <c r="B22" s="5" t="s">
        <v>25</v>
      </c>
      <c r="C22" s="5" t="s">
        <v>47</v>
      </c>
      <c r="D22" s="5">
        <v>1187</v>
      </c>
      <c r="E22" s="5">
        <v>895</v>
      </c>
      <c r="F22" s="5">
        <v>75.400168491996595</v>
      </c>
      <c r="G22" s="5">
        <v>2025</v>
      </c>
      <c r="H22" s="5">
        <v>31</v>
      </c>
      <c r="I22" s="5">
        <v>1.5308641975308599</v>
      </c>
      <c r="J22" s="5">
        <v>0</v>
      </c>
      <c r="K22" s="5">
        <v>0</v>
      </c>
      <c r="L22" s="5">
        <v>49.253335869772002</v>
      </c>
      <c r="M22" s="5" t="s">
        <v>27</v>
      </c>
    </row>
    <row r="23" spans="1:13" x14ac:dyDescent="0.25">
      <c r="A23" s="5">
        <v>1743</v>
      </c>
      <c r="B23" s="5" t="s">
        <v>25</v>
      </c>
      <c r="C23" s="5" t="s">
        <v>48</v>
      </c>
      <c r="D23" s="5">
        <v>2073</v>
      </c>
      <c r="E23" s="5">
        <v>1546</v>
      </c>
      <c r="F23" s="5">
        <v>74.577906415822497</v>
      </c>
      <c r="G23" s="5">
        <v>3385</v>
      </c>
      <c r="H23" s="5">
        <v>14</v>
      </c>
      <c r="I23" s="5">
        <v>0.41358936484490399</v>
      </c>
      <c r="J23" s="5">
        <v>0</v>
      </c>
      <c r="K23" s="5">
        <v>0</v>
      </c>
      <c r="L23" s="5">
        <v>180.31872372682801</v>
      </c>
      <c r="M23" s="5" t="s">
        <v>27</v>
      </c>
    </row>
    <row r="24" spans="1:13" x14ac:dyDescent="0.25">
      <c r="A24" s="5">
        <v>1744</v>
      </c>
      <c r="B24" s="5" t="s">
        <v>25</v>
      </c>
      <c r="C24" s="5" t="s">
        <v>49</v>
      </c>
      <c r="D24" s="5">
        <v>2233</v>
      </c>
      <c r="E24" s="5">
        <v>1729</v>
      </c>
      <c r="F24" s="5">
        <v>77.429467084639498</v>
      </c>
      <c r="G24" s="5">
        <v>4329</v>
      </c>
      <c r="H24" s="5">
        <v>4</v>
      </c>
      <c r="I24" s="5">
        <v>9.2400092400092407E-2</v>
      </c>
      <c r="J24" s="5">
        <v>0</v>
      </c>
      <c r="K24" s="5">
        <v>0</v>
      </c>
      <c r="L24" s="5">
        <v>837.98040752351096</v>
      </c>
      <c r="M24" s="5" t="s">
        <v>27</v>
      </c>
    </row>
    <row r="25" spans="1:13" x14ac:dyDescent="0.25">
      <c r="A25" s="5">
        <v>1745</v>
      </c>
      <c r="B25" s="5" t="s">
        <v>25</v>
      </c>
      <c r="C25" s="5" t="s">
        <v>50</v>
      </c>
      <c r="D25" s="5">
        <v>2027</v>
      </c>
      <c r="E25" s="5">
        <v>1344</v>
      </c>
      <c r="F25" s="5">
        <v>66.304884065120902</v>
      </c>
      <c r="G25" s="5">
        <v>4343</v>
      </c>
      <c r="H25" s="5">
        <v>22</v>
      </c>
      <c r="I25" s="5">
        <v>0.50656228413538995</v>
      </c>
      <c r="J25" s="5">
        <v>0</v>
      </c>
      <c r="K25" s="5">
        <v>0</v>
      </c>
      <c r="L25" s="5">
        <v>130.89186886128201</v>
      </c>
      <c r="M25" s="5" t="s">
        <v>27</v>
      </c>
    </row>
    <row r="26" spans="1:13" x14ac:dyDescent="0.25">
      <c r="A26" s="5">
        <v>1746</v>
      </c>
      <c r="B26" s="5" t="s">
        <v>25</v>
      </c>
      <c r="C26" s="5" t="s">
        <v>51</v>
      </c>
      <c r="D26" s="5">
        <v>874</v>
      </c>
      <c r="E26" s="5">
        <v>706</v>
      </c>
      <c r="F26" s="5">
        <v>80.778032036613297</v>
      </c>
      <c r="G26" s="5">
        <v>855</v>
      </c>
      <c r="H26" s="5">
        <v>1</v>
      </c>
      <c r="I26" s="5">
        <v>0.116959064327485</v>
      </c>
      <c r="J26" s="5">
        <v>0</v>
      </c>
      <c r="K26" s="5">
        <v>0</v>
      </c>
      <c r="L26" s="5">
        <v>690.65217391304304</v>
      </c>
      <c r="M26" s="5" t="s">
        <v>27</v>
      </c>
    </row>
    <row r="27" spans="1:13" x14ac:dyDescent="0.25">
      <c r="A27" s="5">
        <v>1747</v>
      </c>
      <c r="B27" s="5" t="s">
        <v>25</v>
      </c>
      <c r="C27" s="5" t="s">
        <v>52</v>
      </c>
      <c r="D27" s="5">
        <v>1268</v>
      </c>
      <c r="E27" s="5">
        <v>1003</v>
      </c>
      <c r="F27" s="5">
        <v>79.100946372239704</v>
      </c>
      <c r="G27" s="5">
        <v>1583</v>
      </c>
      <c r="H27" s="5">
        <v>19</v>
      </c>
      <c r="I27" s="5">
        <v>1.20025268477574</v>
      </c>
      <c r="J27" s="5">
        <v>0</v>
      </c>
      <c r="K27" s="5">
        <v>0</v>
      </c>
      <c r="L27" s="5">
        <v>65.903577951187103</v>
      </c>
      <c r="M27" s="5" t="s">
        <v>27</v>
      </c>
    </row>
    <row r="28" spans="1:13" x14ac:dyDescent="0.25">
      <c r="A28" s="5">
        <v>1748</v>
      </c>
      <c r="B28" s="5" t="s">
        <v>25</v>
      </c>
      <c r="C28" s="5" t="s">
        <v>53</v>
      </c>
      <c r="D28" s="5">
        <v>666</v>
      </c>
      <c r="E28" s="5">
        <v>460</v>
      </c>
      <c r="F28" s="5">
        <v>69.069069069069101</v>
      </c>
      <c r="G28" s="5">
        <v>1387</v>
      </c>
      <c r="H28" s="5">
        <v>1</v>
      </c>
      <c r="I28" s="5">
        <v>7.2098053352559505E-2</v>
      </c>
      <c r="J28" s="5">
        <v>2.3752492790296799E-293</v>
      </c>
      <c r="K28" s="5">
        <v>5.5416661487949796E-292</v>
      </c>
      <c r="L28" s="5">
        <v>957.98798798798805</v>
      </c>
      <c r="M28" s="5" t="s">
        <v>27</v>
      </c>
    </row>
    <row r="29" spans="1:13" x14ac:dyDescent="0.25">
      <c r="A29" s="5">
        <v>1749</v>
      </c>
      <c r="B29" s="5" t="s">
        <v>25</v>
      </c>
      <c r="C29" s="5" t="s">
        <v>54</v>
      </c>
      <c r="D29" s="5">
        <v>874</v>
      </c>
      <c r="E29" s="5">
        <v>682</v>
      </c>
      <c r="F29" s="5">
        <v>78.032036613272297</v>
      </c>
      <c r="G29" s="5">
        <v>1338</v>
      </c>
      <c r="H29" s="5">
        <v>13</v>
      </c>
      <c r="I29" s="5">
        <v>0.97159940209267603</v>
      </c>
      <c r="J29" s="5">
        <v>0</v>
      </c>
      <c r="K29" s="5">
        <v>0</v>
      </c>
      <c r="L29" s="5">
        <v>80.312973068121806</v>
      </c>
      <c r="M29" s="5" t="s">
        <v>27</v>
      </c>
    </row>
    <row r="30" spans="1:13" x14ac:dyDescent="0.25">
      <c r="A30" s="5">
        <v>1750</v>
      </c>
      <c r="B30" s="5" t="s">
        <v>25</v>
      </c>
      <c r="C30" s="5" t="s">
        <v>55</v>
      </c>
      <c r="D30" s="5">
        <v>1069</v>
      </c>
      <c r="E30" s="5">
        <v>795</v>
      </c>
      <c r="F30" s="5">
        <v>74.368568755846596</v>
      </c>
      <c r="G30" s="5">
        <v>1512</v>
      </c>
      <c r="H30" s="5">
        <v>9</v>
      </c>
      <c r="I30" s="5">
        <v>0.59523809523809501</v>
      </c>
      <c r="J30" s="5">
        <v>0</v>
      </c>
      <c r="K30" s="5">
        <v>0</v>
      </c>
      <c r="L30" s="5">
        <v>124.939195509822</v>
      </c>
      <c r="M30" s="5" t="s">
        <v>27</v>
      </c>
    </row>
    <row r="31" spans="1:13" x14ac:dyDescent="0.25">
      <c r="A31" s="5">
        <v>1751</v>
      </c>
      <c r="B31" s="5" t="s">
        <v>25</v>
      </c>
      <c r="C31" s="5" t="s">
        <v>56</v>
      </c>
      <c r="D31" s="5">
        <v>978</v>
      </c>
      <c r="E31" s="5">
        <v>789</v>
      </c>
      <c r="F31" s="5">
        <v>80.674846625766904</v>
      </c>
      <c r="G31" s="5">
        <v>1180</v>
      </c>
      <c r="H31" s="5">
        <v>2</v>
      </c>
      <c r="I31" s="5">
        <v>0.169491525423729</v>
      </c>
      <c r="J31" s="5">
        <v>0</v>
      </c>
      <c r="K31" s="5">
        <v>0</v>
      </c>
      <c r="L31" s="5">
        <v>475.98159509202497</v>
      </c>
      <c r="M31" s="5" t="s">
        <v>27</v>
      </c>
    </row>
    <row r="32" spans="1:13" x14ac:dyDescent="0.25">
      <c r="A32" s="5">
        <v>1752</v>
      </c>
      <c r="B32" s="5" t="s">
        <v>25</v>
      </c>
      <c r="C32" s="5" t="s">
        <v>57</v>
      </c>
      <c r="D32" s="5">
        <v>1614</v>
      </c>
      <c r="E32" s="5">
        <v>1443</v>
      </c>
      <c r="F32" s="5">
        <v>89.405204460966502</v>
      </c>
      <c r="G32" s="5">
        <v>2217</v>
      </c>
      <c r="H32" s="5">
        <v>5</v>
      </c>
      <c r="I32" s="5">
        <v>0.2255299954894</v>
      </c>
      <c r="J32" s="5">
        <v>0</v>
      </c>
      <c r="K32" s="5">
        <v>0</v>
      </c>
      <c r="L32" s="5">
        <v>396.42267657992602</v>
      </c>
      <c r="M32" s="5" t="s">
        <v>27</v>
      </c>
    </row>
    <row r="33" spans="1:13" x14ac:dyDescent="0.25">
      <c r="A33" s="5">
        <v>1753</v>
      </c>
      <c r="B33" s="5" t="s">
        <v>25</v>
      </c>
      <c r="C33" s="5" t="s">
        <v>58</v>
      </c>
      <c r="D33" s="5">
        <v>1884</v>
      </c>
      <c r="E33" s="5">
        <v>1066</v>
      </c>
      <c r="F33" s="5">
        <v>56.581740976645399</v>
      </c>
      <c r="G33" s="5">
        <v>2414</v>
      </c>
      <c r="H33" s="5">
        <v>2</v>
      </c>
      <c r="I33" s="5">
        <v>8.2850041425020698E-2</v>
      </c>
      <c r="J33" s="5">
        <v>0</v>
      </c>
      <c r="K33" s="5">
        <v>0</v>
      </c>
      <c r="L33" s="5">
        <v>682.94161358811004</v>
      </c>
      <c r="M33" s="5" t="s">
        <v>27</v>
      </c>
    </row>
    <row r="34" spans="1:13" x14ac:dyDescent="0.25">
      <c r="A34" s="5">
        <v>1754</v>
      </c>
      <c r="B34" s="5" t="s">
        <v>25</v>
      </c>
      <c r="C34" s="5" t="s">
        <v>59</v>
      </c>
      <c r="D34" s="5">
        <v>1750</v>
      </c>
      <c r="E34" s="5">
        <v>906</v>
      </c>
      <c r="F34" s="5">
        <v>51.771428571428601</v>
      </c>
      <c r="G34" s="5">
        <v>1610</v>
      </c>
      <c r="H34" s="5">
        <v>10</v>
      </c>
      <c r="I34" s="5">
        <v>0.62111801242235998</v>
      </c>
      <c r="J34" s="5">
        <v>1.4337570532482901E-303</v>
      </c>
      <c r="K34" s="5">
        <v>3.5727574319032698E-302</v>
      </c>
      <c r="L34" s="5">
        <v>83.352000000000004</v>
      </c>
      <c r="M34" s="5" t="s">
        <v>27</v>
      </c>
    </row>
    <row r="35" spans="1:13" x14ac:dyDescent="0.25">
      <c r="A35" s="5">
        <v>1755</v>
      </c>
      <c r="B35" s="5" t="s">
        <v>25</v>
      </c>
      <c r="C35" s="5" t="s">
        <v>60</v>
      </c>
      <c r="D35" s="5">
        <v>1642</v>
      </c>
      <c r="E35" s="5">
        <v>1320</v>
      </c>
      <c r="F35" s="5">
        <v>80.389768574908601</v>
      </c>
      <c r="G35" s="5">
        <v>3058</v>
      </c>
      <c r="H35" s="5">
        <v>22</v>
      </c>
      <c r="I35" s="5">
        <v>0.71942446043165498</v>
      </c>
      <c r="J35" s="5">
        <v>0</v>
      </c>
      <c r="K35" s="5">
        <v>0</v>
      </c>
      <c r="L35" s="5">
        <v>111.741778319123</v>
      </c>
      <c r="M35" s="5" t="s">
        <v>27</v>
      </c>
    </row>
    <row r="36" spans="1:13" x14ac:dyDescent="0.25">
      <c r="A36" s="5">
        <v>1756</v>
      </c>
      <c r="B36" s="5" t="s">
        <v>25</v>
      </c>
      <c r="C36" s="5" t="s">
        <v>61</v>
      </c>
      <c r="D36" s="5">
        <v>1046</v>
      </c>
      <c r="E36" s="5">
        <v>450</v>
      </c>
      <c r="F36" s="5">
        <v>43.021032504780102</v>
      </c>
      <c r="G36" s="5">
        <v>1397</v>
      </c>
      <c r="H36" s="5">
        <v>3</v>
      </c>
      <c r="I36" s="5">
        <v>0.214745884037223</v>
      </c>
      <c r="J36" s="5">
        <v>2.5561388564061802E-190</v>
      </c>
      <c r="K36" s="5">
        <v>3.2015639176487399E-189</v>
      </c>
      <c r="L36" s="5">
        <v>200.33460803059299</v>
      </c>
      <c r="M36" s="5" t="s">
        <v>27</v>
      </c>
    </row>
    <row r="37" spans="1:13" x14ac:dyDescent="0.25">
      <c r="A37" s="5">
        <v>1757</v>
      </c>
      <c r="B37" s="5" t="s">
        <v>25</v>
      </c>
      <c r="C37" s="5" t="s">
        <v>62</v>
      </c>
      <c r="D37" s="5">
        <v>1210</v>
      </c>
      <c r="E37" s="5">
        <v>367</v>
      </c>
      <c r="F37" s="5">
        <v>30.330578512396698</v>
      </c>
      <c r="G37" s="5">
        <v>1405</v>
      </c>
      <c r="H37" s="5">
        <v>1</v>
      </c>
      <c r="I37" s="5">
        <v>7.1174377224199295E-2</v>
      </c>
      <c r="J37" s="5">
        <v>1.8002741401462E-136</v>
      </c>
      <c r="K37" s="5">
        <v>1.56930490293514E-135</v>
      </c>
      <c r="L37" s="5">
        <v>426.14462809917399</v>
      </c>
      <c r="M37" s="5" t="s">
        <v>27</v>
      </c>
    </row>
    <row r="38" spans="1:13" x14ac:dyDescent="0.25">
      <c r="A38" s="5">
        <v>1758</v>
      </c>
      <c r="B38" s="5" t="s">
        <v>25</v>
      </c>
      <c r="C38" s="5" t="s">
        <v>63</v>
      </c>
      <c r="D38" s="5">
        <v>974</v>
      </c>
      <c r="E38" s="5">
        <v>744</v>
      </c>
      <c r="F38" s="5">
        <v>76.386036960985606</v>
      </c>
      <c r="G38" s="5">
        <v>1228</v>
      </c>
      <c r="H38" s="5">
        <v>23</v>
      </c>
      <c r="I38" s="5">
        <v>1.8729641693811101</v>
      </c>
      <c r="J38" s="5">
        <v>0</v>
      </c>
      <c r="K38" s="5">
        <v>0</v>
      </c>
      <c r="L38" s="5">
        <v>40.783501473082801</v>
      </c>
      <c r="M38" s="5" t="s">
        <v>27</v>
      </c>
    </row>
    <row r="39" spans="1:13" x14ac:dyDescent="0.25">
      <c r="A39" s="5">
        <v>1759</v>
      </c>
      <c r="B39" s="5" t="s">
        <v>25</v>
      </c>
      <c r="C39" s="5" t="s">
        <v>64</v>
      </c>
      <c r="D39" s="5">
        <v>935</v>
      </c>
      <c r="E39" s="5">
        <v>407</v>
      </c>
      <c r="F39" s="5">
        <v>43.529411764705898</v>
      </c>
      <c r="G39" s="5">
        <v>1415</v>
      </c>
      <c r="H39" s="5">
        <v>3</v>
      </c>
      <c r="I39" s="5">
        <v>0.21201413427561799</v>
      </c>
      <c r="J39" s="5">
        <v>2.3927389784331199E-186</v>
      </c>
      <c r="K39" s="5">
        <v>2.91632296231816E-185</v>
      </c>
      <c r="L39" s="5">
        <v>205.31372549019599</v>
      </c>
      <c r="M39" s="5" t="s">
        <v>27</v>
      </c>
    </row>
    <row r="40" spans="1:13" x14ac:dyDescent="0.25">
      <c r="A40" s="5">
        <v>1760</v>
      </c>
      <c r="B40" s="5" t="s">
        <v>25</v>
      </c>
      <c r="C40" s="5" t="s">
        <v>65</v>
      </c>
      <c r="D40" s="5">
        <v>3827</v>
      </c>
      <c r="E40" s="5">
        <v>1252</v>
      </c>
      <c r="F40" s="5">
        <v>32.714920303109501</v>
      </c>
      <c r="G40" s="5">
        <v>6510</v>
      </c>
      <c r="H40" s="5">
        <v>10</v>
      </c>
      <c r="I40" s="5">
        <v>0.15360983102918599</v>
      </c>
      <c r="J40" s="5">
        <v>0</v>
      </c>
      <c r="K40" s="5">
        <v>0</v>
      </c>
      <c r="L40" s="5">
        <v>212.97413117324299</v>
      </c>
      <c r="M40" s="5" t="s">
        <v>27</v>
      </c>
    </row>
    <row r="41" spans="1:13" x14ac:dyDescent="0.25">
      <c r="A41" s="5">
        <v>1761</v>
      </c>
      <c r="B41" s="5" t="s">
        <v>25</v>
      </c>
      <c r="C41" s="5" t="s">
        <v>66</v>
      </c>
      <c r="D41" s="5">
        <v>1642</v>
      </c>
      <c r="E41" s="5">
        <v>650</v>
      </c>
      <c r="F41" s="5">
        <v>39.585870889159601</v>
      </c>
      <c r="G41" s="5">
        <v>1887</v>
      </c>
      <c r="H41" s="5">
        <v>2</v>
      </c>
      <c r="I41" s="5">
        <v>0.105988341282459</v>
      </c>
      <c r="J41" s="5">
        <v>4.19646926169879E-249</v>
      </c>
      <c r="K41" s="5">
        <v>7.4249425468607496E-248</v>
      </c>
      <c r="L41" s="5">
        <v>373.49269183922002</v>
      </c>
      <c r="M41" s="5" t="s">
        <v>27</v>
      </c>
    </row>
    <row r="42" spans="1:13" x14ac:dyDescent="0.25">
      <c r="A42" s="5">
        <v>1762</v>
      </c>
      <c r="B42" s="5" t="s">
        <v>25</v>
      </c>
      <c r="C42" s="5" t="s">
        <v>67</v>
      </c>
      <c r="D42" s="5">
        <v>1707</v>
      </c>
      <c r="E42" s="5">
        <v>358</v>
      </c>
      <c r="F42" s="5">
        <v>20.972466315172799</v>
      </c>
      <c r="G42" s="5">
        <v>2486</v>
      </c>
      <c r="H42" s="5">
        <v>4</v>
      </c>
      <c r="I42" s="5">
        <v>0.16090104585679799</v>
      </c>
      <c r="J42" s="5">
        <v>4.5527559901871597E-143</v>
      </c>
      <c r="K42" s="5">
        <v>4.1710956949558801E-142</v>
      </c>
      <c r="L42" s="5">
        <v>130.34387814879901</v>
      </c>
      <c r="M42" s="5" t="s">
        <v>27</v>
      </c>
    </row>
    <row r="43" spans="1:13" x14ac:dyDescent="0.25">
      <c r="A43" s="5">
        <v>1763</v>
      </c>
      <c r="B43" s="5" t="s">
        <v>25</v>
      </c>
      <c r="C43" s="5" t="s">
        <v>68</v>
      </c>
      <c r="D43" s="5">
        <v>1196</v>
      </c>
      <c r="E43" s="5">
        <v>430</v>
      </c>
      <c r="F43" s="5">
        <v>35.953177257525098</v>
      </c>
      <c r="G43" s="5">
        <v>1435</v>
      </c>
      <c r="H43" s="5">
        <v>2</v>
      </c>
      <c r="I43" s="5">
        <v>0.139372822299652</v>
      </c>
      <c r="J43" s="5">
        <v>1.1813212736223999E-165</v>
      </c>
      <c r="K43" s="5">
        <v>1.2592382086911099E-164</v>
      </c>
      <c r="L43" s="5">
        <v>257.96404682274198</v>
      </c>
      <c r="M43" s="5" t="s">
        <v>27</v>
      </c>
    </row>
    <row r="44" spans="1:13" x14ac:dyDescent="0.25">
      <c r="A44" s="5">
        <v>1764</v>
      </c>
      <c r="B44" s="5" t="s">
        <v>25</v>
      </c>
      <c r="C44" s="5" t="s">
        <v>69</v>
      </c>
      <c r="D44" s="5">
        <v>537</v>
      </c>
      <c r="E44" s="5">
        <v>378</v>
      </c>
      <c r="F44" s="5">
        <v>70.391061452513995</v>
      </c>
      <c r="G44" s="5">
        <v>946</v>
      </c>
      <c r="H44" s="5">
        <v>37</v>
      </c>
      <c r="I44" s="5">
        <v>3.9112050739957702</v>
      </c>
      <c r="J44" s="5">
        <v>5.8068892944290197E-174</v>
      </c>
      <c r="K44" s="5">
        <v>6.4725736760737505E-173</v>
      </c>
      <c r="L44" s="5">
        <v>17.9972821983995</v>
      </c>
      <c r="M44" s="5" t="s">
        <v>27</v>
      </c>
    </row>
    <row r="45" spans="1:13" x14ac:dyDescent="0.25">
      <c r="A45" s="5">
        <v>1765</v>
      </c>
      <c r="B45" s="5" t="s">
        <v>25</v>
      </c>
      <c r="C45" s="5" t="s">
        <v>70</v>
      </c>
      <c r="D45" s="5">
        <v>1257</v>
      </c>
      <c r="E45" s="5">
        <v>618</v>
      </c>
      <c r="F45" s="5">
        <v>49.164677804295899</v>
      </c>
      <c r="G45" s="5">
        <v>1369</v>
      </c>
      <c r="H45" s="5">
        <v>2</v>
      </c>
      <c r="I45" s="5">
        <v>0.14609203798393</v>
      </c>
      <c r="J45" s="5">
        <v>1.17624375303741E-239</v>
      </c>
      <c r="K45" s="5">
        <v>1.9817104929492201E-238</v>
      </c>
      <c r="L45" s="5">
        <v>336.53221957040603</v>
      </c>
      <c r="M45" s="5" t="s">
        <v>27</v>
      </c>
    </row>
    <row r="46" spans="1:13" x14ac:dyDescent="0.25">
      <c r="A46" s="5">
        <v>1766</v>
      </c>
      <c r="B46" s="5" t="s">
        <v>25</v>
      </c>
      <c r="C46" s="5" t="s">
        <v>71</v>
      </c>
      <c r="D46" s="5">
        <v>984</v>
      </c>
      <c r="E46" s="5">
        <v>225</v>
      </c>
      <c r="F46" s="5">
        <v>22.865853658536601</v>
      </c>
      <c r="G46" s="5">
        <v>1259</v>
      </c>
      <c r="H46" s="5">
        <v>15</v>
      </c>
      <c r="I46" s="5">
        <v>1.1914217633042099</v>
      </c>
      <c r="J46" s="5">
        <v>6.0448831072347502E-68</v>
      </c>
      <c r="K46" s="5">
        <v>3.3031711996422301E-67</v>
      </c>
      <c r="L46" s="5">
        <v>19.1920731707317</v>
      </c>
      <c r="M46" s="5" t="s">
        <v>27</v>
      </c>
    </row>
    <row r="47" spans="1:13" x14ac:dyDescent="0.25">
      <c r="A47" s="5">
        <v>1767</v>
      </c>
      <c r="B47" s="5" t="s">
        <v>25</v>
      </c>
      <c r="C47" s="5" t="s">
        <v>72</v>
      </c>
      <c r="D47" s="5">
        <v>1608</v>
      </c>
      <c r="E47" s="5">
        <v>1091</v>
      </c>
      <c r="F47" s="5">
        <v>67.848258706467703</v>
      </c>
      <c r="G47" s="5">
        <v>1877</v>
      </c>
      <c r="H47" s="5">
        <v>7</v>
      </c>
      <c r="I47" s="5">
        <v>0.37293553542887597</v>
      </c>
      <c r="J47" s="5">
        <v>0</v>
      </c>
      <c r="K47" s="5">
        <v>0</v>
      </c>
      <c r="L47" s="5">
        <v>181.93025941720001</v>
      </c>
      <c r="M47" s="5" t="s">
        <v>27</v>
      </c>
    </row>
    <row r="48" spans="1:13" x14ac:dyDescent="0.25">
      <c r="A48" s="5">
        <v>1768</v>
      </c>
      <c r="B48" s="5" t="s">
        <v>25</v>
      </c>
      <c r="C48" s="5" t="s">
        <v>73</v>
      </c>
      <c r="D48" s="5">
        <v>1171</v>
      </c>
      <c r="E48" s="5">
        <v>531</v>
      </c>
      <c r="F48" s="5">
        <v>45.345858240819801</v>
      </c>
      <c r="G48" s="5">
        <v>2262</v>
      </c>
      <c r="H48" s="5">
        <v>14</v>
      </c>
      <c r="I48" s="5">
        <v>0.61892130857648098</v>
      </c>
      <c r="J48" s="5">
        <v>9.5472481389882893E-267</v>
      </c>
      <c r="K48" s="5">
        <v>1.87769121973201E-265</v>
      </c>
      <c r="L48" s="5">
        <v>73.2659509576674</v>
      </c>
      <c r="M48" s="5" t="s">
        <v>27</v>
      </c>
    </row>
    <row r="49" spans="1:13" x14ac:dyDescent="0.25">
      <c r="A49" s="5">
        <v>1769</v>
      </c>
      <c r="B49" s="5" t="s">
        <v>25</v>
      </c>
      <c r="C49" s="5" t="s">
        <v>74</v>
      </c>
      <c r="D49" s="5">
        <v>1210</v>
      </c>
      <c r="E49" s="5">
        <v>710</v>
      </c>
      <c r="F49" s="5">
        <v>58.677685950413199</v>
      </c>
      <c r="G49" s="5">
        <v>1721</v>
      </c>
      <c r="H49" s="5">
        <v>4</v>
      </c>
      <c r="I49" s="5">
        <v>0.23242300987797801</v>
      </c>
      <c r="J49" s="5">
        <v>0</v>
      </c>
      <c r="K49" s="5">
        <v>0</v>
      </c>
      <c r="L49" s="5">
        <v>252.460743801653</v>
      </c>
      <c r="M49" s="5" t="s">
        <v>27</v>
      </c>
    </row>
    <row r="50" spans="1:13" x14ac:dyDescent="0.25">
      <c r="A50" s="5">
        <v>1770</v>
      </c>
      <c r="B50" s="5" t="s">
        <v>25</v>
      </c>
      <c r="C50" s="5" t="s">
        <v>75</v>
      </c>
      <c r="D50" s="5">
        <v>1648</v>
      </c>
      <c r="E50" s="5">
        <v>1041</v>
      </c>
      <c r="F50" s="5">
        <v>63.167475728155303</v>
      </c>
      <c r="G50" s="5">
        <v>2078</v>
      </c>
      <c r="H50" s="5">
        <v>4</v>
      </c>
      <c r="I50" s="5">
        <v>0.19249278152069299</v>
      </c>
      <c r="J50" s="5">
        <v>0</v>
      </c>
      <c r="K50" s="5">
        <v>0</v>
      </c>
      <c r="L50" s="5">
        <v>328.155036407767</v>
      </c>
      <c r="M50" s="5" t="s">
        <v>27</v>
      </c>
    </row>
    <row r="51" spans="1:13" x14ac:dyDescent="0.25">
      <c r="A51" s="5">
        <v>1771</v>
      </c>
      <c r="B51" s="5" t="s">
        <v>25</v>
      </c>
      <c r="C51" s="5" t="s">
        <v>76</v>
      </c>
      <c r="D51" s="5">
        <v>1059</v>
      </c>
      <c r="E51" s="5">
        <v>274</v>
      </c>
      <c r="F51" s="5">
        <v>25.8734655335222</v>
      </c>
      <c r="G51" s="5">
        <v>929</v>
      </c>
      <c r="H51" s="5">
        <v>6</v>
      </c>
      <c r="I51" s="5">
        <v>0.64585575888051705</v>
      </c>
      <c r="J51" s="5">
        <v>1.1678504958523201E-73</v>
      </c>
      <c r="K51" s="5">
        <v>6.6607362912032801E-73</v>
      </c>
      <c r="L51" s="5">
        <v>40.060749134403501</v>
      </c>
      <c r="M51" s="5" t="s">
        <v>27</v>
      </c>
    </row>
    <row r="52" spans="1:13" x14ac:dyDescent="0.25">
      <c r="A52" s="5">
        <v>1772</v>
      </c>
      <c r="B52" s="5" t="s">
        <v>25</v>
      </c>
      <c r="C52" s="5" t="s">
        <v>77</v>
      </c>
      <c r="D52" s="5">
        <v>801</v>
      </c>
      <c r="E52" s="5">
        <v>438</v>
      </c>
      <c r="F52" s="5">
        <v>54.681647940074903</v>
      </c>
      <c r="G52" s="5">
        <v>1317</v>
      </c>
      <c r="H52" s="5">
        <v>3</v>
      </c>
      <c r="I52" s="5">
        <v>0.22779043280182201</v>
      </c>
      <c r="J52" s="5">
        <v>5.3592442009392198E-223</v>
      </c>
      <c r="K52" s="5">
        <v>8.0719375868260199E-222</v>
      </c>
      <c r="L52" s="5">
        <v>240.05243445692901</v>
      </c>
      <c r="M52" s="5" t="s">
        <v>27</v>
      </c>
    </row>
    <row r="53" spans="1:13" x14ac:dyDescent="0.25">
      <c r="A53" s="5">
        <v>1773</v>
      </c>
      <c r="B53" s="5" t="s">
        <v>25</v>
      </c>
      <c r="C53" s="5" t="s">
        <v>78</v>
      </c>
      <c r="D53" s="5">
        <v>952</v>
      </c>
      <c r="E53" s="5">
        <v>387</v>
      </c>
      <c r="F53" s="5">
        <v>40.651260504201701</v>
      </c>
      <c r="G53" s="5">
        <v>1648</v>
      </c>
      <c r="H53" s="5">
        <v>13</v>
      </c>
      <c r="I53" s="5">
        <v>0.788834951456311</v>
      </c>
      <c r="J53" s="5">
        <v>4.2542268203982296E-174</v>
      </c>
      <c r="K53" s="5">
        <v>4.7586351472821003E-173</v>
      </c>
      <c r="L53" s="5">
        <v>51.533290239172601</v>
      </c>
      <c r="M53" s="5" t="s">
        <v>27</v>
      </c>
    </row>
    <row r="54" spans="1:13" x14ac:dyDescent="0.25">
      <c r="A54" s="5">
        <v>1774</v>
      </c>
      <c r="B54" s="5" t="s">
        <v>25</v>
      </c>
      <c r="C54" s="5" t="s">
        <v>79</v>
      </c>
      <c r="D54" s="5">
        <v>1813</v>
      </c>
      <c r="E54" s="5">
        <v>1099</v>
      </c>
      <c r="F54" s="5">
        <v>60.617760617760602</v>
      </c>
      <c r="G54" s="5">
        <v>2612</v>
      </c>
      <c r="H54" s="5">
        <v>33</v>
      </c>
      <c r="I54" s="5">
        <v>1.2633996937212899</v>
      </c>
      <c r="J54" s="5">
        <v>0</v>
      </c>
      <c r="K54" s="5">
        <v>0</v>
      </c>
      <c r="L54" s="5">
        <v>47.979875979875999</v>
      </c>
      <c r="M54" s="5" t="s">
        <v>27</v>
      </c>
    </row>
    <row r="55" spans="1:13" x14ac:dyDescent="0.25">
      <c r="A55" s="5">
        <v>1775</v>
      </c>
      <c r="B55" s="5" t="s">
        <v>25</v>
      </c>
      <c r="C55" s="5" t="s">
        <v>80</v>
      </c>
      <c r="D55" s="5">
        <v>1706</v>
      </c>
      <c r="E55" s="5">
        <v>1106</v>
      </c>
      <c r="F55" s="5">
        <v>64.830011723329406</v>
      </c>
      <c r="G55" s="5">
        <v>2018</v>
      </c>
      <c r="H55" s="5">
        <v>11</v>
      </c>
      <c r="I55" s="5">
        <v>0.54509415262636296</v>
      </c>
      <c r="J55" s="5">
        <v>0</v>
      </c>
      <c r="K55" s="5">
        <v>0</v>
      </c>
      <c r="L55" s="5">
        <v>118.93360332516301</v>
      </c>
      <c r="M55" s="5" t="s">
        <v>27</v>
      </c>
    </row>
    <row r="56" spans="1:13" x14ac:dyDescent="0.25">
      <c r="A56" s="5">
        <v>1776</v>
      </c>
      <c r="B56" s="5" t="s">
        <v>25</v>
      </c>
      <c r="C56" s="5" t="s">
        <v>81</v>
      </c>
      <c r="D56" s="5">
        <v>1387</v>
      </c>
      <c r="E56" s="5">
        <v>510</v>
      </c>
      <c r="F56" s="5">
        <v>36.7700072098053</v>
      </c>
      <c r="G56" s="5">
        <v>1476</v>
      </c>
      <c r="H56" s="5">
        <v>7</v>
      </c>
      <c r="I56" s="5">
        <v>0.474254742547425</v>
      </c>
      <c r="J56" s="5">
        <v>3.2433964930917101E-173</v>
      </c>
      <c r="K56" s="5">
        <v>3.60255440113652E-172</v>
      </c>
      <c r="L56" s="5">
        <v>77.532186630960993</v>
      </c>
      <c r="M56" s="5" t="s">
        <v>27</v>
      </c>
    </row>
    <row r="57" spans="1:13" x14ac:dyDescent="0.25">
      <c r="A57" s="5">
        <v>1777</v>
      </c>
      <c r="B57" s="5" t="s">
        <v>25</v>
      </c>
      <c r="C57" s="5" t="s">
        <v>82</v>
      </c>
      <c r="D57" s="5">
        <v>1162</v>
      </c>
      <c r="E57" s="5">
        <v>322</v>
      </c>
      <c r="F57" s="5">
        <v>27.710843373494001</v>
      </c>
      <c r="G57" s="5">
        <v>1425</v>
      </c>
      <c r="H57" s="5">
        <v>19</v>
      </c>
      <c r="I57" s="5">
        <v>1.3333333333333299</v>
      </c>
      <c r="J57" s="5">
        <v>9.3890013482957004E-98</v>
      </c>
      <c r="K57" s="5">
        <v>6.3475783973314503E-97</v>
      </c>
      <c r="L57" s="5">
        <v>20.783132530120501</v>
      </c>
      <c r="M57" s="5" t="s">
        <v>27</v>
      </c>
    </row>
    <row r="58" spans="1:13" x14ac:dyDescent="0.25">
      <c r="A58" s="5">
        <v>1778</v>
      </c>
      <c r="B58" s="5" t="s">
        <v>25</v>
      </c>
      <c r="C58" s="5" t="s">
        <v>83</v>
      </c>
      <c r="D58" s="5">
        <v>2445</v>
      </c>
      <c r="E58" s="5">
        <v>1345</v>
      </c>
      <c r="F58" s="5">
        <v>55.010224948875297</v>
      </c>
      <c r="G58" s="5">
        <v>4617</v>
      </c>
      <c r="H58" s="5">
        <v>21</v>
      </c>
      <c r="I58" s="5">
        <v>0.45484080571799901</v>
      </c>
      <c r="J58" s="5">
        <v>0</v>
      </c>
      <c r="K58" s="5">
        <v>0</v>
      </c>
      <c r="L58" s="5">
        <v>120.943908851884</v>
      </c>
      <c r="M58" s="5" t="s">
        <v>27</v>
      </c>
    </row>
    <row r="59" spans="1:13" x14ac:dyDescent="0.25">
      <c r="A59" s="5">
        <v>1779</v>
      </c>
      <c r="B59" s="5" t="s">
        <v>25</v>
      </c>
      <c r="C59" s="5" t="s">
        <v>84</v>
      </c>
      <c r="D59" s="5">
        <v>2111</v>
      </c>
      <c r="E59" s="5">
        <v>1019</v>
      </c>
      <c r="F59" s="5">
        <v>48.270961629559501</v>
      </c>
      <c r="G59" s="5">
        <v>3066</v>
      </c>
      <c r="H59" s="5">
        <v>11</v>
      </c>
      <c r="I59" s="5">
        <v>0.35877364644487902</v>
      </c>
      <c r="J59" s="5">
        <v>0</v>
      </c>
      <c r="K59" s="5">
        <v>0</v>
      </c>
      <c r="L59" s="5">
        <v>134.54433486929901</v>
      </c>
      <c r="M59" s="5" t="s">
        <v>27</v>
      </c>
    </row>
    <row r="60" spans="1:13" x14ac:dyDescent="0.25">
      <c r="A60" s="5">
        <v>1780</v>
      </c>
      <c r="B60" s="5" t="s">
        <v>25</v>
      </c>
      <c r="C60" s="5" t="s">
        <v>85</v>
      </c>
      <c r="D60" s="5">
        <v>1987</v>
      </c>
      <c r="E60" s="5">
        <v>1004</v>
      </c>
      <c r="F60" s="5">
        <v>50.528434826371402</v>
      </c>
      <c r="G60" s="5">
        <v>2209</v>
      </c>
      <c r="H60" s="5">
        <v>21</v>
      </c>
      <c r="I60" s="5">
        <v>0.95065640561340004</v>
      </c>
      <c r="J60" s="5">
        <v>0</v>
      </c>
      <c r="K60" s="5">
        <v>0</v>
      </c>
      <c r="L60" s="5">
        <v>53.151101205454502</v>
      </c>
      <c r="M60" s="5" t="s">
        <v>27</v>
      </c>
    </row>
    <row r="61" spans="1:13" x14ac:dyDescent="0.25">
      <c r="A61" s="5">
        <v>1781</v>
      </c>
      <c r="B61" s="5" t="s">
        <v>25</v>
      </c>
      <c r="C61" s="5" t="s">
        <v>86</v>
      </c>
      <c r="D61" s="5">
        <v>896</v>
      </c>
      <c r="E61" s="5">
        <v>592</v>
      </c>
      <c r="F61" s="5">
        <v>66.071428571428598</v>
      </c>
      <c r="G61" s="5">
        <v>1277</v>
      </c>
      <c r="H61" s="5">
        <v>13</v>
      </c>
      <c r="I61" s="5">
        <v>1.0180109631949901</v>
      </c>
      <c r="J61" s="5">
        <v>6.6707829795234502E-279</v>
      </c>
      <c r="K61" s="5">
        <v>1.41739248174294E-277</v>
      </c>
      <c r="L61" s="5">
        <v>64.902472527472497</v>
      </c>
      <c r="M61" s="5" t="s">
        <v>27</v>
      </c>
    </row>
    <row r="62" spans="1:13" x14ac:dyDescent="0.25">
      <c r="A62" s="5">
        <v>3489</v>
      </c>
      <c r="B62" s="5" t="s">
        <v>87</v>
      </c>
      <c r="C62" s="5" t="s">
        <v>88</v>
      </c>
      <c r="D62" s="5">
        <v>135</v>
      </c>
      <c r="E62" s="5">
        <v>93</v>
      </c>
      <c r="F62" s="5">
        <v>68.8888888888889</v>
      </c>
      <c r="G62" s="5">
        <v>197</v>
      </c>
      <c r="H62" s="5">
        <v>1</v>
      </c>
      <c r="I62" s="5">
        <v>0.50761421319796995</v>
      </c>
      <c r="J62" s="5">
        <v>8.1216473285105E-48</v>
      </c>
      <c r="K62" s="5">
        <v>3.76754195517015E-47</v>
      </c>
      <c r="L62" s="5">
        <v>135.71111111111099</v>
      </c>
      <c r="M62" s="5" t="s">
        <v>27</v>
      </c>
    </row>
    <row r="63" spans="1:13" x14ac:dyDescent="0.25">
      <c r="A63" s="5">
        <v>3490</v>
      </c>
      <c r="B63" s="5" t="s">
        <v>87</v>
      </c>
      <c r="C63" s="5" t="s">
        <v>89</v>
      </c>
      <c r="D63" s="5">
        <v>867</v>
      </c>
      <c r="E63" s="5">
        <v>732</v>
      </c>
      <c r="F63" s="5">
        <v>84.429065743944605</v>
      </c>
      <c r="G63" s="5">
        <v>1095</v>
      </c>
      <c r="H63" s="5">
        <v>6</v>
      </c>
      <c r="I63" s="5">
        <v>0.54794520547945202</v>
      </c>
      <c r="J63" s="5">
        <v>0</v>
      </c>
      <c r="K63" s="5">
        <v>0</v>
      </c>
      <c r="L63" s="5">
        <v>154.08304498269899</v>
      </c>
      <c r="M63" s="5" t="s">
        <v>27</v>
      </c>
    </row>
    <row r="64" spans="1:13" x14ac:dyDescent="0.25">
      <c r="A64" s="5">
        <v>3491</v>
      </c>
      <c r="B64" s="5" t="s">
        <v>87</v>
      </c>
      <c r="C64" s="5" t="s">
        <v>90</v>
      </c>
      <c r="D64" s="5">
        <v>572</v>
      </c>
      <c r="E64" s="5">
        <v>437</v>
      </c>
      <c r="F64" s="5">
        <v>76.3986013986014</v>
      </c>
      <c r="G64" s="5">
        <v>678</v>
      </c>
      <c r="H64" s="5">
        <v>4</v>
      </c>
      <c r="I64" s="5">
        <v>0.58997050147492602</v>
      </c>
      <c r="J64" s="5">
        <v>3.1465004552023301E-207</v>
      </c>
      <c r="K64" s="5">
        <v>4.3345206704878501E-206</v>
      </c>
      <c r="L64" s="5">
        <v>129.49562937062899</v>
      </c>
      <c r="M64" s="5" t="s">
        <v>27</v>
      </c>
    </row>
    <row r="65" spans="1:13" x14ac:dyDescent="0.25">
      <c r="A65" s="5">
        <v>3492</v>
      </c>
      <c r="B65" s="5" t="s">
        <v>87</v>
      </c>
      <c r="C65" s="5" t="s">
        <v>91</v>
      </c>
      <c r="D65" s="5">
        <v>500</v>
      </c>
      <c r="E65" s="5">
        <v>420</v>
      </c>
      <c r="F65" s="5">
        <v>84</v>
      </c>
      <c r="G65" s="5">
        <v>548</v>
      </c>
      <c r="H65" s="5">
        <v>0</v>
      </c>
      <c r="I65" s="5">
        <v>0</v>
      </c>
      <c r="J65" s="5">
        <v>2.0147331877337199E-211</v>
      </c>
      <c r="K65" s="5">
        <v>2.8709947925205498E-210</v>
      </c>
      <c r="L65" s="5">
        <v>10000000000</v>
      </c>
      <c r="M65" s="5" t="s">
        <v>27</v>
      </c>
    </row>
    <row r="66" spans="1:13" x14ac:dyDescent="0.25">
      <c r="A66" s="5">
        <v>3494</v>
      </c>
      <c r="B66" s="5" t="s">
        <v>87</v>
      </c>
      <c r="C66" s="5" t="s">
        <v>92</v>
      </c>
      <c r="D66" s="5">
        <v>847</v>
      </c>
      <c r="E66" s="5">
        <v>303</v>
      </c>
      <c r="F66" s="5">
        <v>35.773317591499399</v>
      </c>
      <c r="G66" s="5">
        <v>1197</v>
      </c>
      <c r="H66" s="5">
        <v>0</v>
      </c>
      <c r="I66" s="5">
        <v>0</v>
      </c>
      <c r="J66" s="5">
        <v>2.6329702818638199E-133</v>
      </c>
      <c r="K66" s="5">
        <v>2.2518638017126401E-132</v>
      </c>
      <c r="L66" s="5">
        <v>10000000000</v>
      </c>
      <c r="M66" s="5" t="s">
        <v>27</v>
      </c>
    </row>
    <row r="67" spans="1:13" x14ac:dyDescent="0.25">
      <c r="A67" s="5">
        <v>3495</v>
      </c>
      <c r="B67" s="5" t="s">
        <v>87</v>
      </c>
      <c r="C67" s="5" t="s">
        <v>93</v>
      </c>
      <c r="D67" s="5">
        <v>1714</v>
      </c>
      <c r="E67" s="5">
        <v>252</v>
      </c>
      <c r="F67" s="5">
        <v>14.7024504084014</v>
      </c>
      <c r="G67" s="5">
        <v>1625</v>
      </c>
      <c r="H67" s="5">
        <v>30</v>
      </c>
      <c r="I67" s="5">
        <v>1.84615384615385</v>
      </c>
      <c r="J67" s="5">
        <v>7.8011931358846507E-46</v>
      </c>
      <c r="K67" s="5">
        <v>3.56331849618455E-45</v>
      </c>
      <c r="L67" s="5">
        <v>7.9638273045507599</v>
      </c>
      <c r="M67" s="5" t="s">
        <v>27</v>
      </c>
    </row>
    <row r="68" spans="1:13" x14ac:dyDescent="0.25">
      <c r="A68" s="5">
        <v>3496</v>
      </c>
      <c r="B68" s="5" t="s">
        <v>87</v>
      </c>
      <c r="C68" s="5" t="s">
        <v>94</v>
      </c>
      <c r="D68" s="5">
        <v>1014</v>
      </c>
      <c r="E68" s="5">
        <v>486</v>
      </c>
      <c r="F68" s="5">
        <v>47.928994082840198</v>
      </c>
      <c r="G68" s="5">
        <v>1094</v>
      </c>
      <c r="H68" s="5">
        <v>0</v>
      </c>
      <c r="I68" s="5">
        <v>0</v>
      </c>
      <c r="J68" s="5">
        <v>4.3629437035765201E-190</v>
      </c>
      <c r="K68" s="5">
        <v>5.4574061911097101E-189</v>
      </c>
      <c r="L68" s="5">
        <v>10000000000</v>
      </c>
      <c r="M68" s="5" t="s">
        <v>27</v>
      </c>
    </row>
    <row r="69" spans="1:13" x14ac:dyDescent="0.25">
      <c r="A69" s="5">
        <v>3498</v>
      </c>
      <c r="B69" s="5" t="s">
        <v>87</v>
      </c>
      <c r="C69" s="5" t="s">
        <v>95</v>
      </c>
      <c r="D69" s="5">
        <v>1190</v>
      </c>
      <c r="E69" s="5">
        <v>508</v>
      </c>
      <c r="F69" s="5">
        <v>42.689075630252098</v>
      </c>
      <c r="G69" s="5">
        <v>1476</v>
      </c>
      <c r="H69" s="5">
        <v>3</v>
      </c>
      <c r="I69" s="5">
        <v>0.203252032520325</v>
      </c>
      <c r="J69" s="5">
        <v>5.3128494183385804E-205</v>
      </c>
      <c r="K69" s="5">
        <v>7.1938852934800801E-204</v>
      </c>
      <c r="L69" s="5">
        <v>210.03025210083999</v>
      </c>
      <c r="M69" s="5" t="s">
        <v>27</v>
      </c>
    </row>
    <row r="70" spans="1:13" x14ac:dyDescent="0.25">
      <c r="A70" s="5">
        <v>3499</v>
      </c>
      <c r="B70" s="5" t="s">
        <v>87</v>
      </c>
      <c r="C70" s="5" t="s">
        <v>96</v>
      </c>
      <c r="D70" s="5">
        <v>661</v>
      </c>
      <c r="E70" s="5">
        <v>561</v>
      </c>
      <c r="F70" s="5">
        <v>84.871406959152793</v>
      </c>
      <c r="G70" s="5">
        <v>1180</v>
      </c>
      <c r="H70" s="5">
        <v>0</v>
      </c>
      <c r="I70" s="5">
        <v>0</v>
      </c>
      <c r="J70" s="5">
        <v>0</v>
      </c>
      <c r="K70" s="5">
        <v>0</v>
      </c>
      <c r="L70" s="5">
        <v>10000000000</v>
      </c>
      <c r="M70" s="5" t="s">
        <v>27</v>
      </c>
    </row>
    <row r="71" spans="1:13" x14ac:dyDescent="0.25">
      <c r="A71" s="5">
        <v>3500</v>
      </c>
      <c r="B71" s="5" t="s">
        <v>87</v>
      </c>
      <c r="C71" s="5" t="s">
        <v>97</v>
      </c>
      <c r="D71" s="5">
        <v>406</v>
      </c>
      <c r="E71" s="5">
        <v>230</v>
      </c>
      <c r="F71" s="5">
        <v>56.650246305418698</v>
      </c>
      <c r="G71" s="5">
        <v>690</v>
      </c>
      <c r="H71" s="5">
        <v>8</v>
      </c>
      <c r="I71" s="5">
        <v>1.1594202898550701</v>
      </c>
      <c r="J71" s="5">
        <v>6.3989550672631199E-111</v>
      </c>
      <c r="K71" s="5">
        <v>4.7736405395985601E-110</v>
      </c>
      <c r="L71" s="5">
        <v>48.860837438423601</v>
      </c>
      <c r="M71" s="5" t="s">
        <v>27</v>
      </c>
    </row>
    <row r="72" spans="1:13" x14ac:dyDescent="0.25">
      <c r="A72" s="5">
        <v>3501</v>
      </c>
      <c r="B72" s="5" t="s">
        <v>87</v>
      </c>
      <c r="C72" s="5" t="s">
        <v>98</v>
      </c>
      <c r="D72" s="5">
        <v>696</v>
      </c>
      <c r="E72" s="5">
        <v>343</v>
      </c>
      <c r="F72" s="5">
        <v>49.281609195402297</v>
      </c>
      <c r="G72" s="5">
        <v>544</v>
      </c>
      <c r="H72" s="5">
        <v>2</v>
      </c>
      <c r="I72" s="5">
        <v>0.36764705882352899</v>
      </c>
      <c r="J72" s="5">
        <v>2.2228746887695101E-104</v>
      </c>
      <c r="K72" s="5">
        <v>1.5790704598803699E-103</v>
      </c>
      <c r="L72" s="5">
        <v>134.04597701149399</v>
      </c>
      <c r="M72" s="5" t="s">
        <v>27</v>
      </c>
    </row>
    <row r="73" spans="1:13" x14ac:dyDescent="0.25">
      <c r="A73" s="5">
        <v>3503</v>
      </c>
      <c r="B73" s="5" t="s">
        <v>87</v>
      </c>
      <c r="C73" s="5" t="s">
        <v>99</v>
      </c>
      <c r="D73" s="5">
        <v>982</v>
      </c>
      <c r="E73" s="5">
        <v>737</v>
      </c>
      <c r="F73" s="5">
        <v>75.050916496945007</v>
      </c>
      <c r="G73" s="5">
        <v>1190</v>
      </c>
      <c r="H73" s="5">
        <v>1</v>
      </c>
      <c r="I73" s="5">
        <v>8.40336134453782E-2</v>
      </c>
      <c r="J73" s="5">
        <v>0</v>
      </c>
      <c r="K73" s="5">
        <v>0</v>
      </c>
      <c r="L73" s="5">
        <v>893.10590631364596</v>
      </c>
      <c r="M73" s="5" t="s">
        <v>27</v>
      </c>
    </row>
    <row r="74" spans="1:13" x14ac:dyDescent="0.25">
      <c r="A74" s="5">
        <v>3504</v>
      </c>
      <c r="B74" s="5" t="s">
        <v>87</v>
      </c>
      <c r="C74" s="5" t="s">
        <v>100</v>
      </c>
      <c r="D74" s="5">
        <v>765</v>
      </c>
      <c r="E74" s="5">
        <v>455</v>
      </c>
      <c r="F74" s="5">
        <v>59.477124183006502</v>
      </c>
      <c r="G74" s="5">
        <v>1032</v>
      </c>
      <c r="H74" s="5">
        <v>6</v>
      </c>
      <c r="I74" s="5">
        <v>0.581395348837209</v>
      </c>
      <c r="J74" s="5">
        <v>1.8157535691204701E-205</v>
      </c>
      <c r="K74" s="5">
        <v>2.4726978861885201E-204</v>
      </c>
      <c r="L74" s="5">
        <v>102.30065359477101</v>
      </c>
      <c r="M74" s="5" t="s">
        <v>27</v>
      </c>
    </row>
    <row r="75" spans="1:13" x14ac:dyDescent="0.25">
      <c r="A75" s="5">
        <v>3505</v>
      </c>
      <c r="B75" s="5" t="s">
        <v>87</v>
      </c>
      <c r="C75" s="5" t="s">
        <v>101</v>
      </c>
      <c r="D75" s="5">
        <v>736</v>
      </c>
      <c r="E75" s="5">
        <v>477</v>
      </c>
      <c r="F75" s="5">
        <v>64.809782608695699</v>
      </c>
      <c r="G75" s="5">
        <v>848</v>
      </c>
      <c r="H75" s="5">
        <v>0</v>
      </c>
      <c r="I75" s="5">
        <v>0</v>
      </c>
      <c r="J75" s="5">
        <v>3.8508138851859402E-214</v>
      </c>
      <c r="K75" s="5">
        <v>5.5623516499370197E-213</v>
      </c>
      <c r="L75" s="5">
        <v>10000000000</v>
      </c>
      <c r="M75" s="5" t="s">
        <v>27</v>
      </c>
    </row>
    <row r="76" spans="1:13" x14ac:dyDescent="0.25">
      <c r="A76" s="5">
        <v>3507</v>
      </c>
      <c r="B76" s="5" t="s">
        <v>87</v>
      </c>
      <c r="C76" s="5" t="s">
        <v>102</v>
      </c>
      <c r="D76" s="5">
        <v>304</v>
      </c>
      <c r="E76" s="5">
        <v>236</v>
      </c>
      <c r="F76" s="5">
        <v>77.631578947368396</v>
      </c>
      <c r="G76" s="5">
        <v>448</v>
      </c>
      <c r="H76" s="5">
        <v>10</v>
      </c>
      <c r="I76" s="5">
        <v>2.2321428571428599</v>
      </c>
      <c r="J76" s="5">
        <v>7.7589735112635195E-117</v>
      </c>
      <c r="K76" s="5">
        <v>5.9514640494534596E-116</v>
      </c>
      <c r="L76" s="5">
        <v>34.7789473684211</v>
      </c>
      <c r="M76" s="5" t="s">
        <v>27</v>
      </c>
    </row>
    <row r="77" spans="1:13" x14ac:dyDescent="0.25">
      <c r="A77" s="5">
        <v>3508</v>
      </c>
      <c r="B77" s="5" t="s">
        <v>87</v>
      </c>
      <c r="C77" s="5" t="s">
        <v>103</v>
      </c>
      <c r="D77" s="5">
        <v>435</v>
      </c>
      <c r="E77" s="5">
        <v>157</v>
      </c>
      <c r="F77" s="5">
        <v>36.091954022988503</v>
      </c>
      <c r="G77" s="5">
        <v>475</v>
      </c>
      <c r="H77" s="5">
        <v>1</v>
      </c>
      <c r="I77" s="5">
        <v>0.21052631578947401</v>
      </c>
      <c r="J77" s="5">
        <v>7.1374875911472299E-57</v>
      </c>
      <c r="K77" s="5">
        <v>3.5910012885904E-56</v>
      </c>
      <c r="L77" s="5">
        <v>171.43678160919501</v>
      </c>
      <c r="M77" s="5" t="s">
        <v>27</v>
      </c>
    </row>
    <row r="78" spans="1:13" x14ac:dyDescent="0.25">
      <c r="A78" s="5">
        <v>3510</v>
      </c>
      <c r="B78" s="5" t="s">
        <v>87</v>
      </c>
      <c r="C78" s="5" t="s">
        <v>104</v>
      </c>
      <c r="D78" s="5">
        <v>511</v>
      </c>
      <c r="E78" s="5">
        <v>300</v>
      </c>
      <c r="F78" s="5">
        <v>58.7084148727984</v>
      </c>
      <c r="G78" s="5">
        <v>671</v>
      </c>
      <c r="H78" s="5">
        <v>0</v>
      </c>
      <c r="I78" s="5">
        <v>0</v>
      </c>
      <c r="J78" s="5">
        <v>5.9885434387418594E-141</v>
      </c>
      <c r="K78" s="5">
        <v>5.4084388039263503E-140</v>
      </c>
      <c r="L78" s="5">
        <v>10000000000</v>
      </c>
      <c r="M78" s="5" t="s">
        <v>27</v>
      </c>
    </row>
    <row r="79" spans="1:13" x14ac:dyDescent="0.25">
      <c r="A79" s="5">
        <v>3512</v>
      </c>
      <c r="B79" s="5" t="s">
        <v>87</v>
      </c>
      <c r="C79" s="5" t="s">
        <v>105</v>
      </c>
      <c r="D79" s="5">
        <v>804</v>
      </c>
      <c r="E79" s="5">
        <v>467</v>
      </c>
      <c r="F79" s="5">
        <v>58.084577114427901</v>
      </c>
      <c r="G79" s="5">
        <v>1393</v>
      </c>
      <c r="H79" s="5">
        <v>1</v>
      </c>
      <c r="I79" s="5">
        <v>7.1787508973438593E-2</v>
      </c>
      <c r="J79" s="5">
        <v>3.52329033811811E-254</v>
      </c>
      <c r="K79" s="5">
        <v>6.4372746120050397E-253</v>
      </c>
      <c r="L79" s="5">
        <v>809.11815920397999</v>
      </c>
      <c r="M79" s="5" t="s">
        <v>27</v>
      </c>
    </row>
    <row r="80" spans="1:13" x14ac:dyDescent="0.25">
      <c r="A80" s="5">
        <v>3513</v>
      </c>
      <c r="B80" s="5" t="s">
        <v>87</v>
      </c>
      <c r="C80" s="5" t="s">
        <v>106</v>
      </c>
      <c r="D80" s="5">
        <v>2230</v>
      </c>
      <c r="E80" s="5">
        <v>1094</v>
      </c>
      <c r="F80" s="5">
        <v>49.058295964125598</v>
      </c>
      <c r="G80" s="5">
        <v>2721</v>
      </c>
      <c r="H80" s="5">
        <v>52</v>
      </c>
      <c r="I80" s="5">
        <v>1.91106210951856</v>
      </c>
      <c r="J80" s="5">
        <v>0</v>
      </c>
      <c r="K80" s="5">
        <v>0</v>
      </c>
      <c r="L80" s="5">
        <v>25.670696791997202</v>
      </c>
      <c r="M80" s="5" t="s">
        <v>27</v>
      </c>
    </row>
    <row r="81" spans="1:13" x14ac:dyDescent="0.25">
      <c r="A81" s="5">
        <v>3514</v>
      </c>
      <c r="B81" s="5" t="s">
        <v>87</v>
      </c>
      <c r="C81" s="5" t="s">
        <v>107</v>
      </c>
      <c r="D81" s="5">
        <v>1085</v>
      </c>
      <c r="E81" s="5">
        <v>393</v>
      </c>
      <c r="F81" s="5">
        <v>36.221198156682</v>
      </c>
      <c r="G81" s="5">
        <v>1767</v>
      </c>
      <c r="H81" s="5">
        <v>15</v>
      </c>
      <c r="I81" s="5">
        <v>0.84889643463497499</v>
      </c>
      <c r="J81" s="5">
        <v>5.2337902752605401E-164</v>
      </c>
      <c r="K81" s="5">
        <v>5.5294616681692601E-163</v>
      </c>
      <c r="L81" s="5">
        <v>42.668571428571397</v>
      </c>
      <c r="M81" s="5" t="s">
        <v>27</v>
      </c>
    </row>
    <row r="82" spans="1:13" x14ac:dyDescent="0.25">
      <c r="A82" s="5">
        <v>3515</v>
      </c>
      <c r="B82" s="5" t="s">
        <v>87</v>
      </c>
      <c r="C82" s="5" t="s">
        <v>108</v>
      </c>
      <c r="D82" s="5">
        <v>413</v>
      </c>
      <c r="E82" s="5">
        <v>193</v>
      </c>
      <c r="F82" s="5">
        <v>46.731234866828103</v>
      </c>
      <c r="G82" s="5">
        <v>719</v>
      </c>
      <c r="H82" s="5">
        <v>1</v>
      </c>
      <c r="I82" s="5">
        <v>0.139082058414465</v>
      </c>
      <c r="J82" s="5">
        <v>5.0334982783816598E-99</v>
      </c>
      <c r="K82" s="5">
        <v>3.4297687982759503E-98</v>
      </c>
      <c r="L82" s="5">
        <v>335.99757869249402</v>
      </c>
      <c r="M82" s="5" t="s">
        <v>27</v>
      </c>
    </row>
    <row r="83" spans="1:13" x14ac:dyDescent="0.25">
      <c r="A83" s="5">
        <v>3516</v>
      </c>
      <c r="B83" s="5" t="s">
        <v>87</v>
      </c>
      <c r="C83" s="5" t="s">
        <v>109</v>
      </c>
      <c r="D83" s="5">
        <v>425</v>
      </c>
      <c r="E83" s="5">
        <v>240</v>
      </c>
      <c r="F83" s="5">
        <v>56.470588235294102</v>
      </c>
      <c r="G83" s="5">
        <v>654</v>
      </c>
      <c r="H83" s="5">
        <v>4</v>
      </c>
      <c r="I83" s="5">
        <v>0.61162079510703404</v>
      </c>
      <c r="J83" s="5">
        <v>7.8995005749591996E-115</v>
      </c>
      <c r="K83" s="5">
        <v>5.9964390728099404E-114</v>
      </c>
      <c r="L83" s="5">
        <v>92.329411764705895</v>
      </c>
      <c r="M83" s="5" t="s">
        <v>27</v>
      </c>
    </row>
    <row r="84" spans="1:13" x14ac:dyDescent="0.25">
      <c r="A84" s="5">
        <v>3517</v>
      </c>
      <c r="B84" s="5" t="s">
        <v>87</v>
      </c>
      <c r="C84" s="5" t="s">
        <v>110</v>
      </c>
      <c r="D84" s="5">
        <v>376</v>
      </c>
      <c r="E84" s="5">
        <v>301</v>
      </c>
      <c r="F84" s="5">
        <v>80.053191489361694</v>
      </c>
      <c r="G84" s="5">
        <v>460</v>
      </c>
      <c r="H84" s="5">
        <v>1</v>
      </c>
      <c r="I84" s="5">
        <v>0.217391304347826</v>
      </c>
      <c r="J84" s="5">
        <v>1.0310527442114701E-153</v>
      </c>
      <c r="K84" s="5">
        <v>1.0212893935638901E-152</v>
      </c>
      <c r="L84" s="5">
        <v>368.244680851064</v>
      </c>
      <c r="M84" s="5" t="s">
        <v>27</v>
      </c>
    </row>
    <row r="85" spans="1:13" x14ac:dyDescent="0.25">
      <c r="A85" s="5">
        <v>3518</v>
      </c>
      <c r="B85" s="5" t="s">
        <v>87</v>
      </c>
      <c r="C85" s="5" t="s">
        <v>111</v>
      </c>
      <c r="D85" s="5">
        <v>1023</v>
      </c>
      <c r="E85" s="5">
        <v>730</v>
      </c>
      <c r="F85" s="5">
        <v>71.358748778103603</v>
      </c>
      <c r="G85" s="5">
        <v>1288</v>
      </c>
      <c r="H85" s="5">
        <v>6</v>
      </c>
      <c r="I85" s="5">
        <v>0.46583850931677001</v>
      </c>
      <c r="J85" s="5">
        <v>0</v>
      </c>
      <c r="K85" s="5">
        <v>0</v>
      </c>
      <c r="L85" s="5">
        <v>153.18344737699601</v>
      </c>
      <c r="M85" s="5" t="s">
        <v>27</v>
      </c>
    </row>
    <row r="86" spans="1:13" x14ac:dyDescent="0.25">
      <c r="A86" s="5">
        <v>3519</v>
      </c>
      <c r="B86" s="5" t="s">
        <v>87</v>
      </c>
      <c r="C86" s="5" t="s">
        <v>112</v>
      </c>
      <c r="D86" s="5">
        <v>698</v>
      </c>
      <c r="E86" s="5">
        <v>396</v>
      </c>
      <c r="F86" s="5">
        <v>56.733524355300901</v>
      </c>
      <c r="G86" s="5">
        <v>699</v>
      </c>
      <c r="H86" s="5">
        <v>11</v>
      </c>
      <c r="I86" s="5">
        <v>1.57367668097282</v>
      </c>
      <c r="J86" s="5">
        <v>1.23032925248708E-135</v>
      </c>
      <c r="K86" s="5">
        <v>1.06274992326901E-134</v>
      </c>
      <c r="L86" s="5">
        <v>36.051575931232101</v>
      </c>
      <c r="M86" s="5" t="s">
        <v>27</v>
      </c>
    </row>
    <row r="87" spans="1:13" x14ac:dyDescent="0.25">
      <c r="A87" s="5">
        <v>3520</v>
      </c>
      <c r="B87" s="5" t="s">
        <v>87</v>
      </c>
      <c r="C87" s="5" t="s">
        <v>113</v>
      </c>
      <c r="D87" s="5">
        <v>357</v>
      </c>
      <c r="E87" s="5">
        <v>281</v>
      </c>
      <c r="F87" s="5">
        <v>78.711484593837497</v>
      </c>
      <c r="G87" s="5">
        <v>568</v>
      </c>
      <c r="H87" s="5">
        <v>0</v>
      </c>
      <c r="I87" s="5">
        <v>0</v>
      </c>
      <c r="J87" s="5">
        <v>7.2286561104952604E-167</v>
      </c>
      <c r="K87" s="5">
        <v>7.7488262968248101E-166</v>
      </c>
      <c r="L87" s="5">
        <v>10000000000</v>
      </c>
      <c r="M87" s="5" t="s">
        <v>27</v>
      </c>
    </row>
    <row r="88" spans="1:13" x14ac:dyDescent="0.25">
      <c r="A88" s="5">
        <v>3521</v>
      </c>
      <c r="B88" s="5" t="s">
        <v>87</v>
      </c>
      <c r="C88" s="5" t="s">
        <v>114</v>
      </c>
      <c r="D88" s="5">
        <v>1186</v>
      </c>
      <c r="E88" s="5">
        <v>1020</v>
      </c>
      <c r="F88" s="5">
        <v>86.003372681281604</v>
      </c>
      <c r="G88" s="5">
        <v>1605</v>
      </c>
      <c r="H88" s="5">
        <v>0</v>
      </c>
      <c r="I88" s="5">
        <v>0</v>
      </c>
      <c r="J88" s="5">
        <v>0</v>
      </c>
      <c r="K88" s="5">
        <v>0</v>
      </c>
      <c r="L88" s="5">
        <v>10000000000</v>
      </c>
      <c r="M88" s="5" t="s">
        <v>27</v>
      </c>
    </row>
    <row r="89" spans="1:13" x14ac:dyDescent="0.25">
      <c r="A89" s="5">
        <v>3523</v>
      </c>
      <c r="B89" s="5" t="s">
        <v>87</v>
      </c>
      <c r="C89" s="5" t="s">
        <v>115</v>
      </c>
      <c r="D89" s="5">
        <v>328</v>
      </c>
      <c r="E89" s="5">
        <v>269</v>
      </c>
      <c r="F89" s="5">
        <v>82.012195121951194</v>
      </c>
      <c r="G89" s="5">
        <v>381</v>
      </c>
      <c r="H89" s="5">
        <v>0</v>
      </c>
      <c r="I89" s="5">
        <v>0</v>
      </c>
      <c r="J89" s="5">
        <v>1.0134241241098E-137</v>
      </c>
      <c r="K89" s="5">
        <v>8.9487794410029693E-137</v>
      </c>
      <c r="L89" s="5">
        <v>10000000000</v>
      </c>
      <c r="M89" s="5" t="s">
        <v>27</v>
      </c>
    </row>
    <row r="90" spans="1:13" x14ac:dyDescent="0.25">
      <c r="A90" s="5">
        <v>3524</v>
      </c>
      <c r="B90" s="5" t="s">
        <v>87</v>
      </c>
      <c r="C90" s="5" t="s">
        <v>116</v>
      </c>
      <c r="D90" s="5">
        <v>285</v>
      </c>
      <c r="E90" s="5">
        <v>200</v>
      </c>
      <c r="F90" s="5">
        <v>70.175438596491205</v>
      </c>
      <c r="G90" s="5">
        <v>295</v>
      </c>
      <c r="H90" s="5">
        <v>6</v>
      </c>
      <c r="I90" s="5">
        <v>2.0338983050847501</v>
      </c>
      <c r="J90" s="5">
        <v>4.8429097387284597E-77</v>
      </c>
      <c r="K90" s="5">
        <v>2.8351573064548698E-76</v>
      </c>
      <c r="L90" s="5">
        <v>34.502923976608201</v>
      </c>
      <c r="M90" s="5" t="s">
        <v>27</v>
      </c>
    </row>
    <row r="91" spans="1:13" x14ac:dyDescent="0.25">
      <c r="A91" s="5">
        <v>3525</v>
      </c>
      <c r="B91" s="5" t="s">
        <v>87</v>
      </c>
      <c r="C91" s="5" t="s">
        <v>117</v>
      </c>
      <c r="D91" s="5">
        <v>1567</v>
      </c>
      <c r="E91" s="5">
        <v>888</v>
      </c>
      <c r="F91" s="5">
        <v>56.668793873643899</v>
      </c>
      <c r="G91" s="5">
        <v>2434</v>
      </c>
      <c r="H91" s="5">
        <v>12</v>
      </c>
      <c r="I91" s="5">
        <v>0.493015612161052</v>
      </c>
      <c r="J91" s="5">
        <v>0</v>
      </c>
      <c r="K91" s="5">
        <v>0</v>
      </c>
      <c r="L91" s="5">
        <v>114.943203573708</v>
      </c>
      <c r="M91" s="5" t="s">
        <v>27</v>
      </c>
    </row>
    <row r="92" spans="1:13" x14ac:dyDescent="0.25">
      <c r="A92" s="5">
        <v>3526</v>
      </c>
      <c r="B92" s="5" t="s">
        <v>87</v>
      </c>
      <c r="C92" s="5" t="s">
        <v>118</v>
      </c>
      <c r="D92" s="5">
        <v>512</v>
      </c>
      <c r="E92" s="5">
        <v>326</v>
      </c>
      <c r="F92" s="5">
        <v>63.671875</v>
      </c>
      <c r="G92" s="5">
        <v>575</v>
      </c>
      <c r="H92" s="5">
        <v>12</v>
      </c>
      <c r="I92" s="5">
        <v>2.0869565217391299</v>
      </c>
      <c r="J92" s="5">
        <v>4.7265901313156201E-123</v>
      </c>
      <c r="K92" s="5">
        <v>3.7808749126044798E-122</v>
      </c>
      <c r="L92" s="5">
        <v>30.5094401041667</v>
      </c>
      <c r="M92" s="5" t="s">
        <v>27</v>
      </c>
    </row>
    <row r="93" spans="1:13" x14ac:dyDescent="0.25">
      <c r="A93" s="5">
        <v>3527</v>
      </c>
      <c r="B93" s="5" t="s">
        <v>87</v>
      </c>
      <c r="C93" s="5" t="s">
        <v>119</v>
      </c>
      <c r="D93" s="5">
        <v>366</v>
      </c>
      <c r="E93" s="5">
        <v>97</v>
      </c>
      <c r="F93" s="5">
        <v>26.502732240437201</v>
      </c>
      <c r="G93" s="5">
        <v>479</v>
      </c>
      <c r="H93" s="5">
        <v>0</v>
      </c>
      <c r="I93" s="5">
        <v>0</v>
      </c>
      <c r="J93" s="5">
        <v>1.4306942062527E-39</v>
      </c>
      <c r="K93" s="5">
        <v>6.2044547377309403E-39</v>
      </c>
      <c r="L93" s="5">
        <v>10000000000</v>
      </c>
      <c r="M93" s="5" t="s">
        <v>27</v>
      </c>
    </row>
    <row r="94" spans="1:13" x14ac:dyDescent="0.25">
      <c r="A94" s="5">
        <v>3528</v>
      </c>
      <c r="B94" s="5" t="s">
        <v>87</v>
      </c>
      <c r="C94" s="5" t="s">
        <v>120</v>
      </c>
      <c r="D94" s="5">
        <v>1751</v>
      </c>
      <c r="E94" s="5">
        <v>152</v>
      </c>
      <c r="F94" s="5">
        <v>8.6807538549400292</v>
      </c>
      <c r="G94" s="5">
        <v>2095</v>
      </c>
      <c r="H94" s="5">
        <v>30</v>
      </c>
      <c r="I94" s="5">
        <v>1.4319809069212399</v>
      </c>
      <c r="J94" s="5">
        <v>3.9609889650113601E-27</v>
      </c>
      <c r="K94" s="5">
        <v>1.5136352452004499E-26</v>
      </c>
      <c r="L94" s="5">
        <v>6.0620597753664596</v>
      </c>
      <c r="M94" s="5" t="s">
        <v>27</v>
      </c>
    </row>
    <row r="95" spans="1:13" x14ac:dyDescent="0.25">
      <c r="A95" s="5">
        <v>3529</v>
      </c>
      <c r="B95" s="5" t="s">
        <v>87</v>
      </c>
      <c r="C95" s="5" t="s">
        <v>121</v>
      </c>
      <c r="D95" s="5">
        <v>165</v>
      </c>
      <c r="E95" s="5">
        <v>117</v>
      </c>
      <c r="F95" s="5">
        <v>70.909090909090907</v>
      </c>
      <c r="G95" s="5">
        <v>280</v>
      </c>
      <c r="H95" s="5">
        <v>1</v>
      </c>
      <c r="I95" s="5">
        <v>0.35714285714285698</v>
      </c>
      <c r="J95" s="5">
        <v>1.1935938532548899E-66</v>
      </c>
      <c r="K95" s="5">
        <v>6.4776624225389505E-66</v>
      </c>
      <c r="L95" s="5">
        <v>198.54545454545499</v>
      </c>
      <c r="M95" s="5" t="s">
        <v>27</v>
      </c>
    </row>
    <row r="96" spans="1:13" x14ac:dyDescent="0.25">
      <c r="A96" s="5">
        <v>3530</v>
      </c>
      <c r="B96" s="5" t="s">
        <v>87</v>
      </c>
      <c r="C96" s="5" t="s">
        <v>122</v>
      </c>
      <c r="D96" s="5">
        <v>1006</v>
      </c>
      <c r="E96" s="5">
        <v>712</v>
      </c>
      <c r="F96" s="5">
        <v>70.775347912524893</v>
      </c>
      <c r="G96" s="5">
        <v>1836</v>
      </c>
      <c r="H96" s="5">
        <v>9</v>
      </c>
      <c r="I96" s="5">
        <v>0.49019607843137297</v>
      </c>
      <c r="J96" s="5">
        <v>0</v>
      </c>
      <c r="K96" s="5">
        <v>0</v>
      </c>
      <c r="L96" s="5">
        <v>144.38170974155099</v>
      </c>
      <c r="M96" s="5" t="s">
        <v>27</v>
      </c>
    </row>
    <row r="97" spans="1:13" x14ac:dyDescent="0.25">
      <c r="A97" s="5">
        <v>3531</v>
      </c>
      <c r="B97" s="5" t="s">
        <v>87</v>
      </c>
      <c r="C97" s="5" t="s">
        <v>123</v>
      </c>
      <c r="D97" s="5">
        <v>390</v>
      </c>
      <c r="E97" s="5">
        <v>217</v>
      </c>
      <c r="F97" s="5">
        <v>55.6410256410256</v>
      </c>
      <c r="G97" s="5">
        <v>277</v>
      </c>
      <c r="H97" s="5">
        <v>7</v>
      </c>
      <c r="I97" s="5">
        <v>2.5270758122743699</v>
      </c>
      <c r="J97" s="5">
        <v>1.0791588668308901E-55</v>
      </c>
      <c r="K97" s="5">
        <v>5.38109651826257E-55</v>
      </c>
      <c r="L97" s="5">
        <v>22.017948717948698</v>
      </c>
      <c r="M97" s="5" t="s">
        <v>27</v>
      </c>
    </row>
    <row r="98" spans="1:13" x14ac:dyDescent="0.25">
      <c r="A98" s="5">
        <v>3532</v>
      </c>
      <c r="B98" s="5" t="s">
        <v>87</v>
      </c>
      <c r="C98" s="5" t="s">
        <v>124</v>
      </c>
      <c r="D98" s="5">
        <v>709</v>
      </c>
      <c r="E98" s="5">
        <v>369</v>
      </c>
      <c r="F98" s="5">
        <v>52.045133991537398</v>
      </c>
      <c r="G98" s="5">
        <v>1024</v>
      </c>
      <c r="H98" s="5">
        <v>1</v>
      </c>
      <c r="I98" s="5">
        <v>9.765625E-2</v>
      </c>
      <c r="J98" s="5">
        <v>1.01358356759651E-174</v>
      </c>
      <c r="K98" s="5">
        <v>1.1391147556022699E-173</v>
      </c>
      <c r="L98" s="5">
        <v>532.94217207334304</v>
      </c>
      <c r="M98" s="5" t="s">
        <v>27</v>
      </c>
    </row>
    <row r="99" spans="1:13" x14ac:dyDescent="0.25">
      <c r="A99" s="5">
        <v>3533</v>
      </c>
      <c r="B99" s="5" t="s">
        <v>87</v>
      </c>
      <c r="C99" s="5" t="s">
        <v>125</v>
      </c>
      <c r="D99" s="5">
        <v>1038</v>
      </c>
      <c r="E99" s="5">
        <v>664</v>
      </c>
      <c r="F99" s="5">
        <v>63.969171483622397</v>
      </c>
      <c r="G99" s="5">
        <v>1059</v>
      </c>
      <c r="H99" s="5">
        <v>0</v>
      </c>
      <c r="I99" s="5">
        <v>0</v>
      </c>
      <c r="J99" s="5">
        <v>1.6094916484057401E-274</v>
      </c>
      <c r="K99" s="5">
        <v>3.3524619258587002E-273</v>
      </c>
      <c r="L99" s="5">
        <v>10000000000</v>
      </c>
      <c r="M99" s="5" t="s">
        <v>27</v>
      </c>
    </row>
    <row r="100" spans="1:13" x14ac:dyDescent="0.25">
      <c r="A100" s="5">
        <v>3534</v>
      </c>
      <c r="B100" s="5" t="s">
        <v>87</v>
      </c>
      <c r="C100" s="5" t="s">
        <v>126</v>
      </c>
      <c r="D100" s="5">
        <v>1006</v>
      </c>
      <c r="E100" s="5">
        <v>82</v>
      </c>
      <c r="F100" s="5">
        <v>8.1510934393638195</v>
      </c>
      <c r="G100" s="5">
        <v>965</v>
      </c>
      <c r="H100" s="5">
        <v>6</v>
      </c>
      <c r="I100" s="5">
        <v>0.62176165803108796</v>
      </c>
      <c r="J100" s="5">
        <v>3.1645361431756899E-18</v>
      </c>
      <c r="K100" s="5">
        <v>1.0584406024908399E-17</v>
      </c>
      <c r="L100" s="5">
        <v>13.109675281643501</v>
      </c>
      <c r="M100" s="5" t="s">
        <v>27</v>
      </c>
    </row>
    <row r="101" spans="1:13" x14ac:dyDescent="0.25">
      <c r="A101" s="5">
        <v>3535</v>
      </c>
      <c r="B101" s="5" t="s">
        <v>87</v>
      </c>
      <c r="C101" s="5" t="s">
        <v>127</v>
      </c>
      <c r="D101" s="5">
        <v>1215</v>
      </c>
      <c r="E101" s="5">
        <v>81</v>
      </c>
      <c r="F101" s="5">
        <v>6.6666666666666696</v>
      </c>
      <c r="G101" s="5">
        <v>1009</v>
      </c>
      <c r="H101" s="5">
        <v>10</v>
      </c>
      <c r="I101" s="5">
        <v>0.99108027750247796</v>
      </c>
      <c r="J101" s="5">
        <v>7.2369620160643298E-13</v>
      </c>
      <c r="K101" s="5">
        <v>2.1669909226459998E-12</v>
      </c>
      <c r="L101" s="5">
        <v>6.7266666666666701</v>
      </c>
      <c r="M101" s="5" t="s">
        <v>27</v>
      </c>
    </row>
    <row r="102" spans="1:13" x14ac:dyDescent="0.25">
      <c r="A102" s="5">
        <v>3537</v>
      </c>
      <c r="B102" s="5" t="s">
        <v>87</v>
      </c>
      <c r="C102" s="5" t="s">
        <v>128</v>
      </c>
      <c r="D102" s="5">
        <v>1210</v>
      </c>
      <c r="E102" s="5">
        <v>266</v>
      </c>
      <c r="F102" s="5">
        <v>21.983471074380201</v>
      </c>
      <c r="G102" s="5">
        <v>1556</v>
      </c>
      <c r="H102" s="5">
        <v>6</v>
      </c>
      <c r="I102" s="5">
        <v>0.38560411311053999</v>
      </c>
      <c r="J102" s="5">
        <v>1.0241195695435899E-93</v>
      </c>
      <c r="K102" s="5">
        <v>6.6908676612803201E-93</v>
      </c>
      <c r="L102" s="5">
        <v>57.010468319559202</v>
      </c>
      <c r="M102" s="5" t="s">
        <v>27</v>
      </c>
    </row>
    <row r="103" spans="1:13" x14ac:dyDescent="0.25">
      <c r="A103" s="5">
        <v>3538</v>
      </c>
      <c r="B103" s="5" t="s">
        <v>87</v>
      </c>
      <c r="C103" s="5" t="s">
        <v>129</v>
      </c>
      <c r="D103" s="5">
        <v>876</v>
      </c>
      <c r="E103" s="5">
        <v>368</v>
      </c>
      <c r="F103" s="5">
        <v>42.009132420091298</v>
      </c>
      <c r="G103" s="5">
        <v>979</v>
      </c>
      <c r="H103" s="5">
        <v>8</v>
      </c>
      <c r="I103" s="5">
        <v>0.81716036772216505</v>
      </c>
      <c r="J103" s="5">
        <v>1.2174118291272299E-128</v>
      </c>
      <c r="K103" s="5">
        <v>1.00246913507458E-127</v>
      </c>
      <c r="L103" s="5">
        <v>51.408675799086801</v>
      </c>
      <c r="M103" s="5" t="s">
        <v>27</v>
      </c>
    </row>
    <row r="104" spans="1:13" x14ac:dyDescent="0.25">
      <c r="A104" s="5">
        <v>3539</v>
      </c>
      <c r="B104" s="5" t="s">
        <v>87</v>
      </c>
      <c r="C104" s="5" t="s">
        <v>130</v>
      </c>
      <c r="D104" s="5">
        <v>1343</v>
      </c>
      <c r="E104" s="5">
        <v>859</v>
      </c>
      <c r="F104" s="5">
        <v>63.961280714817597</v>
      </c>
      <c r="G104" s="5">
        <v>2020</v>
      </c>
      <c r="H104" s="5">
        <v>7</v>
      </c>
      <c r="I104" s="5">
        <v>0.34653465346534701</v>
      </c>
      <c r="J104" s="5">
        <v>0</v>
      </c>
      <c r="K104" s="5">
        <v>0</v>
      </c>
      <c r="L104" s="5">
        <v>184.57398149133101</v>
      </c>
      <c r="M104" s="5" t="s">
        <v>27</v>
      </c>
    </row>
    <row r="105" spans="1:13" x14ac:dyDescent="0.25">
      <c r="A105" s="5">
        <v>3540</v>
      </c>
      <c r="B105" s="5" t="s">
        <v>87</v>
      </c>
      <c r="C105" s="5" t="s">
        <v>131</v>
      </c>
      <c r="D105" s="5">
        <v>1104</v>
      </c>
      <c r="E105" s="5">
        <v>488</v>
      </c>
      <c r="F105" s="5">
        <v>44.202898550724598</v>
      </c>
      <c r="G105" s="5">
        <v>1262</v>
      </c>
      <c r="H105" s="5">
        <v>2</v>
      </c>
      <c r="I105" s="5">
        <v>0.15847860538827299</v>
      </c>
      <c r="J105" s="5">
        <v>8.8725155040972304E-190</v>
      </c>
      <c r="K105" s="5">
        <v>1.1069131727850799E-188</v>
      </c>
      <c r="L105" s="5">
        <v>278.92028985507199</v>
      </c>
      <c r="M105" s="5" t="s">
        <v>27</v>
      </c>
    </row>
    <row r="106" spans="1:13" x14ac:dyDescent="0.25">
      <c r="A106" s="5">
        <v>3541</v>
      </c>
      <c r="B106" s="5" t="s">
        <v>87</v>
      </c>
      <c r="C106" s="5" t="s">
        <v>132</v>
      </c>
      <c r="D106" s="5">
        <v>601</v>
      </c>
      <c r="E106" s="5">
        <v>324</v>
      </c>
      <c r="F106" s="5">
        <v>53.910149750415997</v>
      </c>
      <c r="G106" s="5">
        <v>684</v>
      </c>
      <c r="H106" s="5">
        <v>1</v>
      </c>
      <c r="I106" s="5">
        <v>0.14619883040935699</v>
      </c>
      <c r="J106" s="5">
        <v>2.9048357299184E-133</v>
      </c>
      <c r="K106" s="5">
        <v>2.4821482327731801E-132</v>
      </c>
      <c r="L106" s="5">
        <v>368.74542429284497</v>
      </c>
      <c r="M106" s="5" t="s">
        <v>27</v>
      </c>
    </row>
    <row r="107" spans="1:13" x14ac:dyDescent="0.25">
      <c r="A107" s="5">
        <v>3542</v>
      </c>
      <c r="B107" s="5" t="s">
        <v>87</v>
      </c>
      <c r="C107" s="5" t="s">
        <v>133</v>
      </c>
      <c r="D107" s="5">
        <v>572</v>
      </c>
      <c r="E107" s="5">
        <v>418</v>
      </c>
      <c r="F107" s="5">
        <v>73.076923076923094</v>
      </c>
      <c r="G107" s="5">
        <v>735</v>
      </c>
      <c r="H107" s="5">
        <v>3</v>
      </c>
      <c r="I107" s="5">
        <v>0.40816326530612201</v>
      </c>
      <c r="J107" s="5">
        <v>9.9769697630101198E-205</v>
      </c>
      <c r="K107" s="5">
        <v>1.3490166928138299E-203</v>
      </c>
      <c r="L107" s="5">
        <v>179.038461538462</v>
      </c>
      <c r="M107" s="5" t="s">
        <v>27</v>
      </c>
    </row>
    <row r="108" spans="1:13" x14ac:dyDescent="0.25">
      <c r="A108" s="5">
        <v>3544</v>
      </c>
      <c r="B108" s="5" t="s">
        <v>87</v>
      </c>
      <c r="C108" s="5" t="s">
        <v>134</v>
      </c>
      <c r="D108" s="5">
        <v>795</v>
      </c>
      <c r="E108" s="5">
        <v>557</v>
      </c>
      <c r="F108" s="5">
        <v>70.062893081761004</v>
      </c>
      <c r="G108" s="5">
        <v>1153</v>
      </c>
      <c r="H108" s="5">
        <v>2</v>
      </c>
      <c r="I108" s="5">
        <v>0.17346053772766701</v>
      </c>
      <c r="J108" s="5">
        <v>4.3077679433282302E-291</v>
      </c>
      <c r="K108" s="5">
        <v>9.8099624527611201E-290</v>
      </c>
      <c r="L108" s="5">
        <v>403.91257861635199</v>
      </c>
      <c r="M108" s="5" t="s">
        <v>27</v>
      </c>
    </row>
    <row r="109" spans="1:13" x14ac:dyDescent="0.25">
      <c r="A109" s="5">
        <v>3545</v>
      </c>
      <c r="B109" s="5" t="s">
        <v>87</v>
      </c>
      <c r="C109" s="5" t="s">
        <v>135</v>
      </c>
      <c r="D109" s="5">
        <v>709</v>
      </c>
      <c r="E109" s="5">
        <v>181</v>
      </c>
      <c r="F109" s="5">
        <v>25.528913963328598</v>
      </c>
      <c r="G109" s="5">
        <v>1224</v>
      </c>
      <c r="H109" s="5">
        <v>15</v>
      </c>
      <c r="I109" s="5">
        <v>1.2254901960784299</v>
      </c>
      <c r="J109" s="5">
        <v>4.81589200983773E-67</v>
      </c>
      <c r="K109" s="5">
        <v>2.6180740172270302E-66</v>
      </c>
      <c r="L109" s="5">
        <v>20.831593794076198</v>
      </c>
      <c r="M109" s="5" t="s">
        <v>27</v>
      </c>
    </row>
    <row r="110" spans="1:13" x14ac:dyDescent="0.25">
      <c r="A110" s="5">
        <v>3546</v>
      </c>
      <c r="B110" s="5" t="s">
        <v>87</v>
      </c>
      <c r="C110" s="5" t="s">
        <v>136</v>
      </c>
      <c r="D110" s="5">
        <v>323</v>
      </c>
      <c r="E110" s="5">
        <v>118</v>
      </c>
      <c r="F110" s="5">
        <v>36.532507739938097</v>
      </c>
      <c r="G110" s="5">
        <v>480</v>
      </c>
      <c r="H110" s="5">
        <v>0</v>
      </c>
      <c r="I110" s="5">
        <v>0</v>
      </c>
      <c r="J110" s="5">
        <v>3.8769207402614299E-54</v>
      </c>
      <c r="K110" s="5">
        <v>1.8993519571049199E-53</v>
      </c>
      <c r="L110" s="5">
        <v>10000000000</v>
      </c>
      <c r="M110" s="5" t="s">
        <v>27</v>
      </c>
    </row>
    <row r="111" spans="1:13" x14ac:dyDescent="0.25">
      <c r="A111" s="5">
        <v>3547</v>
      </c>
      <c r="B111" s="5" t="s">
        <v>87</v>
      </c>
      <c r="C111" s="5" t="s">
        <v>137</v>
      </c>
      <c r="D111" s="5">
        <v>562</v>
      </c>
      <c r="E111" s="5">
        <v>247</v>
      </c>
      <c r="F111" s="5">
        <v>43.950177935943103</v>
      </c>
      <c r="G111" s="5">
        <v>801</v>
      </c>
      <c r="H111" s="5">
        <v>0</v>
      </c>
      <c r="I111" s="5">
        <v>0</v>
      </c>
      <c r="J111" s="5">
        <v>2.1959730720384399E-113</v>
      </c>
      <c r="K111" s="5">
        <v>1.65768974407089E-112</v>
      </c>
      <c r="L111" s="5">
        <v>10000000000</v>
      </c>
      <c r="M111" s="5" t="s">
        <v>27</v>
      </c>
    </row>
    <row r="112" spans="1:13" x14ac:dyDescent="0.25">
      <c r="A112" s="5">
        <v>5257</v>
      </c>
      <c r="B112" s="5" t="s">
        <v>138</v>
      </c>
      <c r="C112" s="5" t="s">
        <v>139</v>
      </c>
      <c r="D112" s="5">
        <v>354</v>
      </c>
      <c r="E112" s="5">
        <v>149</v>
      </c>
      <c r="F112" s="5">
        <v>42.090395480226</v>
      </c>
      <c r="G112" s="5">
        <v>461</v>
      </c>
      <c r="H112" s="5">
        <v>3</v>
      </c>
      <c r="I112" s="5">
        <v>0.65075921908893697</v>
      </c>
      <c r="J112" s="5">
        <v>4.3168818361302404E-59</v>
      </c>
      <c r="K112" s="5">
        <v>2.20926872032924E-58</v>
      </c>
      <c r="L112" s="5">
        <v>64.678907721280595</v>
      </c>
      <c r="M112" s="5" t="s">
        <v>27</v>
      </c>
    </row>
    <row r="113" spans="1:13" x14ac:dyDescent="0.25">
      <c r="A113" s="5">
        <v>5258</v>
      </c>
      <c r="B113" s="5" t="s">
        <v>138</v>
      </c>
      <c r="C113" s="5" t="s">
        <v>140</v>
      </c>
      <c r="D113" s="5">
        <v>1123</v>
      </c>
      <c r="E113" s="5">
        <v>265</v>
      </c>
      <c r="F113" s="5">
        <v>23.597506678539599</v>
      </c>
      <c r="G113" s="5">
        <v>1270</v>
      </c>
      <c r="H113" s="5">
        <v>0</v>
      </c>
      <c r="I113" s="5">
        <v>0</v>
      </c>
      <c r="J113" s="5">
        <v>6.1810637336869599E-96</v>
      </c>
      <c r="K113" s="5">
        <v>4.1145136839836499E-95</v>
      </c>
      <c r="L113" s="5">
        <v>10000000000</v>
      </c>
      <c r="M113" s="5" t="s">
        <v>27</v>
      </c>
    </row>
    <row r="114" spans="1:13" x14ac:dyDescent="0.25">
      <c r="A114" s="5">
        <v>5259</v>
      </c>
      <c r="B114" s="5" t="s">
        <v>138</v>
      </c>
      <c r="C114" s="5" t="s">
        <v>141</v>
      </c>
      <c r="D114" s="5">
        <v>575</v>
      </c>
      <c r="E114" s="5">
        <v>98</v>
      </c>
      <c r="F114" s="5">
        <v>17.043478260869598</v>
      </c>
      <c r="G114" s="5">
        <v>656</v>
      </c>
      <c r="H114" s="5">
        <v>2</v>
      </c>
      <c r="I114" s="5">
        <v>0.30487804878048802</v>
      </c>
      <c r="J114" s="5">
        <v>5.4850598607324202E-32</v>
      </c>
      <c r="K114" s="5">
        <v>2.2030499921650601E-31</v>
      </c>
      <c r="L114" s="5">
        <v>55.902608695652198</v>
      </c>
      <c r="M114" s="5" t="s">
        <v>27</v>
      </c>
    </row>
    <row r="115" spans="1:13" x14ac:dyDescent="0.25">
      <c r="A115" s="5">
        <v>5260</v>
      </c>
      <c r="B115" s="5" t="s">
        <v>138</v>
      </c>
      <c r="C115" s="5" t="s">
        <v>142</v>
      </c>
      <c r="D115" s="5">
        <v>1883</v>
      </c>
      <c r="E115" s="5">
        <v>164</v>
      </c>
      <c r="F115" s="5">
        <v>8.7095061072756206</v>
      </c>
      <c r="G115" s="5">
        <v>2119</v>
      </c>
      <c r="H115" s="5">
        <v>1</v>
      </c>
      <c r="I115" s="5">
        <v>4.7192071731948997E-2</v>
      </c>
      <c r="J115" s="5">
        <v>3.6161400274806898E-54</v>
      </c>
      <c r="K115" s="5">
        <v>1.7734176672637099E-53</v>
      </c>
      <c r="L115" s="5">
        <v>184.55443441316999</v>
      </c>
      <c r="M115" s="5" t="s">
        <v>27</v>
      </c>
    </row>
    <row r="116" spans="1:13" x14ac:dyDescent="0.25">
      <c r="A116" s="5">
        <v>5261</v>
      </c>
      <c r="B116" s="5" t="s">
        <v>138</v>
      </c>
      <c r="C116" s="5" t="s">
        <v>143</v>
      </c>
      <c r="D116" s="5">
        <v>1009</v>
      </c>
      <c r="E116" s="5">
        <v>41</v>
      </c>
      <c r="F116" s="5">
        <v>4.0634291377601599</v>
      </c>
      <c r="G116" s="5">
        <v>1192</v>
      </c>
      <c r="H116" s="5">
        <v>0</v>
      </c>
      <c r="I116" s="5">
        <v>0</v>
      </c>
      <c r="J116" s="5">
        <v>8.2632945985695705E-15</v>
      </c>
      <c r="K116" s="5">
        <v>2.5865932681283699E-14</v>
      </c>
      <c r="L116" s="5">
        <v>10000000000</v>
      </c>
      <c r="M116" s="5" t="s">
        <v>27</v>
      </c>
    </row>
    <row r="117" spans="1:13" x14ac:dyDescent="0.25">
      <c r="A117" s="5">
        <v>5262</v>
      </c>
      <c r="B117" s="5" t="s">
        <v>138</v>
      </c>
      <c r="C117" s="5" t="s">
        <v>144</v>
      </c>
      <c r="D117" s="5">
        <v>1676</v>
      </c>
      <c r="E117" s="5">
        <v>178</v>
      </c>
      <c r="F117" s="5">
        <v>10.6205250596659</v>
      </c>
      <c r="G117" s="5">
        <v>1550</v>
      </c>
      <c r="H117" s="5">
        <v>19</v>
      </c>
      <c r="I117" s="5">
        <v>1.2258064516128999</v>
      </c>
      <c r="J117" s="5">
        <v>8.5047496626961394E-33</v>
      </c>
      <c r="K117" s="5">
        <v>3.4508402403752998E-32</v>
      </c>
      <c r="L117" s="5">
        <v>8.6641125486747903</v>
      </c>
      <c r="M117" s="5" t="s">
        <v>27</v>
      </c>
    </row>
    <row r="118" spans="1:13" x14ac:dyDescent="0.25">
      <c r="A118" s="5">
        <v>5263</v>
      </c>
      <c r="B118" s="5" t="s">
        <v>138</v>
      </c>
      <c r="C118" s="5" t="s">
        <v>145</v>
      </c>
      <c r="D118" s="5">
        <v>1548</v>
      </c>
      <c r="E118" s="5">
        <v>59</v>
      </c>
      <c r="F118" s="5">
        <v>3.8113695090439301</v>
      </c>
      <c r="G118" s="5">
        <v>1299</v>
      </c>
      <c r="H118" s="5">
        <v>14</v>
      </c>
      <c r="I118" s="5">
        <v>1.0777521170130899</v>
      </c>
      <c r="J118" s="5">
        <v>2.20611409251005E-6</v>
      </c>
      <c r="K118" s="5">
        <v>5.1257017443503103E-6</v>
      </c>
      <c r="L118" s="5">
        <v>3.5364064230343302</v>
      </c>
      <c r="M118" s="5" t="s">
        <v>27</v>
      </c>
    </row>
    <row r="119" spans="1:13" x14ac:dyDescent="0.25">
      <c r="A119" s="5">
        <v>5264</v>
      </c>
      <c r="B119" s="5" t="s">
        <v>138</v>
      </c>
      <c r="C119" s="5" t="s">
        <v>146</v>
      </c>
      <c r="D119" s="5">
        <v>1151</v>
      </c>
      <c r="E119" s="5">
        <v>1</v>
      </c>
      <c r="F119" s="5">
        <v>8.6880973066898307E-2</v>
      </c>
      <c r="G119" s="5">
        <v>1042</v>
      </c>
      <c r="H119" s="5">
        <v>2</v>
      </c>
      <c r="I119" s="5">
        <v>0.191938579654511</v>
      </c>
      <c r="J119" s="5">
        <v>0.60713749760923097</v>
      </c>
      <c r="K119" s="5">
        <v>0.72052634830348705</v>
      </c>
      <c r="L119" s="5">
        <v>0.45264986967853998</v>
      </c>
      <c r="M119" s="5" t="s">
        <v>3</v>
      </c>
    </row>
    <row r="120" spans="1:13" x14ac:dyDescent="0.25">
      <c r="A120" s="5">
        <v>5266</v>
      </c>
      <c r="B120" s="5" t="s">
        <v>138</v>
      </c>
      <c r="C120" s="5" t="s">
        <v>147</v>
      </c>
      <c r="D120" s="5">
        <v>1258</v>
      </c>
      <c r="E120" s="5">
        <v>85</v>
      </c>
      <c r="F120" s="5">
        <v>6.7567567567567597</v>
      </c>
      <c r="G120" s="5">
        <v>1434</v>
      </c>
      <c r="H120" s="5">
        <v>28</v>
      </c>
      <c r="I120" s="5">
        <v>1.95258019525802</v>
      </c>
      <c r="J120" s="5">
        <v>4.6206395198841499E-10</v>
      </c>
      <c r="K120" s="5">
        <v>1.2804619385670199E-9</v>
      </c>
      <c r="L120" s="5">
        <v>3.4604247104247099</v>
      </c>
      <c r="M120" s="5" t="s">
        <v>27</v>
      </c>
    </row>
    <row r="121" spans="1:13" x14ac:dyDescent="0.25">
      <c r="A121" s="5">
        <v>5267</v>
      </c>
      <c r="B121" s="5" t="s">
        <v>138</v>
      </c>
      <c r="C121" s="5" t="s">
        <v>148</v>
      </c>
      <c r="D121" s="5">
        <v>1343</v>
      </c>
      <c r="E121" s="5">
        <v>10</v>
      </c>
      <c r="F121" s="5">
        <v>0.74460163812360403</v>
      </c>
      <c r="G121" s="5">
        <v>1330</v>
      </c>
      <c r="H121" s="5">
        <v>0</v>
      </c>
      <c r="I121" s="5">
        <v>0</v>
      </c>
      <c r="J121" s="5">
        <v>1.92246209519024E-3</v>
      </c>
      <c r="K121" s="5">
        <v>3.5314389587255699E-3</v>
      </c>
      <c r="L121" s="5">
        <v>10000000000</v>
      </c>
      <c r="M121" s="5" t="s">
        <v>27</v>
      </c>
    </row>
    <row r="122" spans="1:13" x14ac:dyDescent="0.25">
      <c r="A122" s="5">
        <v>5269</v>
      </c>
      <c r="B122" s="5" t="s">
        <v>138</v>
      </c>
      <c r="C122" s="5" t="s">
        <v>149</v>
      </c>
      <c r="D122" s="5">
        <v>1851</v>
      </c>
      <c r="E122" s="5">
        <v>35</v>
      </c>
      <c r="F122" s="5">
        <v>1.8908698001080499</v>
      </c>
      <c r="G122" s="5">
        <v>1869</v>
      </c>
      <c r="H122" s="5">
        <v>4</v>
      </c>
      <c r="I122" s="5">
        <v>0.21401819154628099</v>
      </c>
      <c r="J122" s="5">
        <v>1.45028573331059E-7</v>
      </c>
      <c r="K122" s="5">
        <v>3.6281918253307602E-7</v>
      </c>
      <c r="L122" s="5">
        <v>8.8350891410048593</v>
      </c>
      <c r="M122" s="5" t="s">
        <v>27</v>
      </c>
    </row>
    <row r="123" spans="1:13" x14ac:dyDescent="0.25">
      <c r="A123" s="5">
        <v>5270</v>
      </c>
      <c r="B123" s="5" t="s">
        <v>138</v>
      </c>
      <c r="C123" s="5" t="s">
        <v>150</v>
      </c>
      <c r="D123" s="5">
        <v>1712</v>
      </c>
      <c r="E123" s="5">
        <v>2</v>
      </c>
      <c r="F123" s="5">
        <v>0.116822429906542</v>
      </c>
      <c r="G123" s="5">
        <v>2001</v>
      </c>
      <c r="H123" s="5">
        <v>0</v>
      </c>
      <c r="I123" s="5">
        <v>0</v>
      </c>
      <c r="J123" s="5">
        <v>0.21253029894963699</v>
      </c>
      <c r="K123" s="5">
        <v>0.292014422012354</v>
      </c>
      <c r="L123" s="5">
        <v>10000000000</v>
      </c>
      <c r="M123" s="5" t="s">
        <v>3</v>
      </c>
    </row>
    <row r="124" spans="1:13" x14ac:dyDescent="0.25">
      <c r="A124" s="5">
        <v>5271</v>
      </c>
      <c r="B124" s="5" t="s">
        <v>138</v>
      </c>
      <c r="C124" s="5" t="s">
        <v>151</v>
      </c>
      <c r="D124" s="5">
        <v>2141</v>
      </c>
      <c r="E124" s="5">
        <v>3</v>
      </c>
      <c r="F124" s="5">
        <v>0.14012143858010301</v>
      </c>
      <c r="G124" s="5">
        <v>2429</v>
      </c>
      <c r="H124" s="5">
        <v>2</v>
      </c>
      <c r="I124" s="5">
        <v>8.2338410868670206E-2</v>
      </c>
      <c r="J124" s="5">
        <v>0.67027942991930201</v>
      </c>
      <c r="K124" s="5">
        <v>0.78028493254272102</v>
      </c>
      <c r="L124" s="5">
        <v>1.70177487155535</v>
      </c>
      <c r="M124" s="5" t="s">
        <v>3</v>
      </c>
    </row>
    <row r="125" spans="1:13" x14ac:dyDescent="0.25">
      <c r="A125" s="5">
        <v>5272</v>
      </c>
      <c r="B125" s="5" t="s">
        <v>138</v>
      </c>
      <c r="C125" s="5" t="s">
        <v>152</v>
      </c>
      <c r="D125" s="5">
        <v>2067</v>
      </c>
      <c r="E125" s="5">
        <v>127</v>
      </c>
      <c r="F125" s="5">
        <v>6.1441702951136898</v>
      </c>
      <c r="G125" s="5">
        <v>1902</v>
      </c>
      <c r="H125" s="5">
        <v>4</v>
      </c>
      <c r="I125" s="5">
        <v>0.21030494216614101</v>
      </c>
      <c r="J125" s="5">
        <v>1.53425698306897E-31</v>
      </c>
      <c r="K125" s="5">
        <v>6.1107080426081504E-31</v>
      </c>
      <c r="L125" s="5">
        <v>29.215529753265599</v>
      </c>
      <c r="M125" s="5" t="s">
        <v>27</v>
      </c>
    </row>
    <row r="126" spans="1:13" x14ac:dyDescent="0.25">
      <c r="A126" s="5">
        <v>5273</v>
      </c>
      <c r="B126" s="5" t="s">
        <v>138</v>
      </c>
      <c r="C126" s="5" t="s">
        <v>153</v>
      </c>
      <c r="D126" s="5">
        <v>1253</v>
      </c>
      <c r="E126" s="5">
        <v>72</v>
      </c>
      <c r="F126" s="5">
        <v>5.7462090981643996</v>
      </c>
      <c r="G126" s="5">
        <v>1703</v>
      </c>
      <c r="H126" s="5">
        <v>3</v>
      </c>
      <c r="I126" s="5">
        <v>0.176159718144451</v>
      </c>
      <c r="J126" s="5">
        <v>6.1992156506532699E-24</v>
      </c>
      <c r="K126" s="5">
        <v>2.2731253381574899E-23</v>
      </c>
      <c r="L126" s="5">
        <v>32.619313647246599</v>
      </c>
      <c r="M126" s="5" t="s">
        <v>27</v>
      </c>
    </row>
    <row r="127" spans="1:13" x14ac:dyDescent="0.25">
      <c r="A127" s="5">
        <v>5274</v>
      </c>
      <c r="B127" s="5" t="s">
        <v>138</v>
      </c>
      <c r="C127" s="5" t="s">
        <v>154</v>
      </c>
      <c r="D127" s="5">
        <v>703</v>
      </c>
      <c r="E127" s="5">
        <v>182</v>
      </c>
      <c r="F127" s="5">
        <v>25.889046941678501</v>
      </c>
      <c r="G127" s="5">
        <v>809</v>
      </c>
      <c r="H127" s="5">
        <v>32</v>
      </c>
      <c r="I127" s="5">
        <v>3.9555006180469698</v>
      </c>
      <c r="J127" s="5">
        <v>4.30523688618681E-36</v>
      </c>
      <c r="K127" s="5">
        <v>1.80376540139138E-35</v>
      </c>
      <c r="L127" s="5">
        <v>6.5450746799430997</v>
      </c>
      <c r="M127" s="5" t="s">
        <v>27</v>
      </c>
    </row>
    <row r="128" spans="1:13" x14ac:dyDescent="0.25">
      <c r="A128" s="5">
        <v>5275</v>
      </c>
      <c r="B128" s="5" t="s">
        <v>138</v>
      </c>
      <c r="C128" s="5" t="s">
        <v>155</v>
      </c>
      <c r="D128" s="5">
        <v>894</v>
      </c>
      <c r="E128" s="5">
        <v>22</v>
      </c>
      <c r="F128" s="5">
        <v>2.46085011185682</v>
      </c>
      <c r="G128" s="5">
        <v>693</v>
      </c>
      <c r="H128" s="5">
        <v>1</v>
      </c>
      <c r="I128" s="5">
        <v>0.14430014430014401</v>
      </c>
      <c r="J128" s="5">
        <v>5.1395888740173298E-5</v>
      </c>
      <c r="K128" s="5">
        <v>1.09034424987232E-4</v>
      </c>
      <c r="L128" s="5">
        <v>17.0536912751678</v>
      </c>
      <c r="M128" s="5" t="s">
        <v>27</v>
      </c>
    </row>
    <row r="129" spans="1:13" x14ac:dyDescent="0.25">
      <c r="A129" s="5">
        <v>5276</v>
      </c>
      <c r="B129" s="5" t="s">
        <v>138</v>
      </c>
      <c r="C129" s="5" t="s">
        <v>156</v>
      </c>
      <c r="D129" s="5">
        <v>2043</v>
      </c>
      <c r="E129" s="5">
        <v>1</v>
      </c>
      <c r="F129" s="5">
        <v>4.8947626040137103E-2</v>
      </c>
      <c r="G129" s="5">
        <v>2106</v>
      </c>
      <c r="H129" s="5">
        <v>2</v>
      </c>
      <c r="I129" s="5">
        <v>9.4966761633428307E-2</v>
      </c>
      <c r="J129" s="5">
        <v>1</v>
      </c>
      <c r="K129" s="5">
        <v>1</v>
      </c>
      <c r="L129" s="5">
        <v>0.51541850220264296</v>
      </c>
      <c r="M129" s="5" t="s">
        <v>3</v>
      </c>
    </row>
    <row r="130" spans="1:13" x14ac:dyDescent="0.25">
      <c r="A130" s="5">
        <v>5277</v>
      </c>
      <c r="B130" s="5" t="s">
        <v>138</v>
      </c>
      <c r="C130" s="5" t="s">
        <v>157</v>
      </c>
      <c r="D130" s="5">
        <v>1587</v>
      </c>
      <c r="E130" s="5">
        <v>26</v>
      </c>
      <c r="F130" s="5">
        <v>1.6383112791430401</v>
      </c>
      <c r="G130" s="5">
        <v>1623</v>
      </c>
      <c r="H130" s="5">
        <v>11</v>
      </c>
      <c r="I130" s="5">
        <v>0.67775723967960599</v>
      </c>
      <c r="J130" s="5">
        <v>1.25119342139058E-2</v>
      </c>
      <c r="K130" s="5">
        <v>2.0883938590596E-2</v>
      </c>
      <c r="L130" s="5">
        <v>2.4172538236810399</v>
      </c>
      <c r="M130" s="5" t="s">
        <v>27</v>
      </c>
    </row>
    <row r="131" spans="1:13" x14ac:dyDescent="0.25">
      <c r="A131" s="5">
        <v>5278</v>
      </c>
      <c r="B131" s="5" t="s">
        <v>138</v>
      </c>
      <c r="C131" s="5" t="s">
        <v>158</v>
      </c>
      <c r="D131" s="5">
        <v>1426</v>
      </c>
      <c r="E131" s="5">
        <v>1</v>
      </c>
      <c r="F131" s="5">
        <v>7.0126227208976197E-2</v>
      </c>
      <c r="G131" s="5">
        <v>1247</v>
      </c>
      <c r="H131" s="5">
        <v>0</v>
      </c>
      <c r="I131" s="5">
        <v>0</v>
      </c>
      <c r="J131" s="5">
        <v>1</v>
      </c>
      <c r="K131" s="5">
        <v>1</v>
      </c>
      <c r="L131" s="5">
        <v>10000000000</v>
      </c>
      <c r="M131" s="5" t="s">
        <v>3</v>
      </c>
    </row>
    <row r="132" spans="1:13" x14ac:dyDescent="0.25">
      <c r="A132" s="5">
        <v>5279</v>
      </c>
      <c r="B132" s="5" t="s">
        <v>138</v>
      </c>
      <c r="C132" s="5" t="s">
        <v>159</v>
      </c>
      <c r="D132" s="5">
        <v>2436</v>
      </c>
      <c r="E132" s="5">
        <v>6</v>
      </c>
      <c r="F132" s="5">
        <v>0.24630541871921199</v>
      </c>
      <c r="G132" s="5">
        <v>2573</v>
      </c>
      <c r="H132" s="5">
        <v>13</v>
      </c>
      <c r="I132" s="5">
        <v>0.50524679362611702</v>
      </c>
      <c r="J132" s="5">
        <v>0.16928381227606801</v>
      </c>
      <c r="K132" s="5">
        <v>0.23788199129847901</v>
      </c>
      <c r="L132" s="5">
        <v>0.48749526335733201</v>
      </c>
      <c r="M132" s="5" t="s">
        <v>3</v>
      </c>
    </row>
    <row r="133" spans="1:13" x14ac:dyDescent="0.25">
      <c r="A133" s="5">
        <v>5280</v>
      </c>
      <c r="B133" s="5" t="s">
        <v>138</v>
      </c>
      <c r="C133" s="5" t="s">
        <v>160</v>
      </c>
      <c r="D133" s="5">
        <v>1334</v>
      </c>
      <c r="E133" s="5">
        <v>1</v>
      </c>
      <c r="F133" s="5">
        <v>7.4962518740629702E-2</v>
      </c>
      <c r="G133" s="5">
        <v>1497</v>
      </c>
      <c r="H133" s="5">
        <v>1</v>
      </c>
      <c r="I133" s="5">
        <v>6.6800267201068797E-2</v>
      </c>
      <c r="J133" s="5">
        <v>1</v>
      </c>
      <c r="K133" s="5">
        <v>1</v>
      </c>
      <c r="L133" s="5">
        <v>1.1221889055472301</v>
      </c>
      <c r="M133" s="5" t="s">
        <v>3</v>
      </c>
    </row>
    <row r="134" spans="1:13" x14ac:dyDescent="0.25">
      <c r="A134" s="5">
        <v>5281</v>
      </c>
      <c r="B134" s="5" t="s">
        <v>138</v>
      </c>
      <c r="C134" s="5" t="s">
        <v>161</v>
      </c>
      <c r="D134" s="5">
        <v>1279</v>
      </c>
      <c r="E134" s="5">
        <v>63</v>
      </c>
      <c r="F134" s="5">
        <v>4.92572322126661</v>
      </c>
      <c r="G134" s="5">
        <v>1620</v>
      </c>
      <c r="H134" s="5">
        <v>2</v>
      </c>
      <c r="I134" s="5">
        <v>0.12345679012345701</v>
      </c>
      <c r="J134" s="5">
        <v>1.18422468682728E-20</v>
      </c>
      <c r="K134" s="5">
        <v>4.1186097164445998E-20</v>
      </c>
      <c r="L134" s="5">
        <v>39.898358092259599</v>
      </c>
      <c r="M134" s="5" t="s">
        <v>27</v>
      </c>
    </row>
    <row r="135" spans="1:13" x14ac:dyDescent="0.25">
      <c r="A135" s="5">
        <v>5282</v>
      </c>
      <c r="B135" s="5" t="s">
        <v>138</v>
      </c>
      <c r="C135" s="5" t="s">
        <v>162</v>
      </c>
      <c r="D135" s="5">
        <v>1479</v>
      </c>
      <c r="E135" s="5">
        <v>8</v>
      </c>
      <c r="F135" s="5">
        <v>0.54090601757944601</v>
      </c>
      <c r="G135" s="5">
        <v>1439</v>
      </c>
      <c r="H135" s="5">
        <v>6</v>
      </c>
      <c r="I135" s="5">
        <v>0.41695621959694201</v>
      </c>
      <c r="J135" s="5">
        <v>0.79030029133893098</v>
      </c>
      <c r="K135" s="5">
        <v>0.89825295203048094</v>
      </c>
      <c r="L135" s="5">
        <v>1.2972729321613701</v>
      </c>
      <c r="M135" s="5" t="s">
        <v>3</v>
      </c>
    </row>
    <row r="136" spans="1:13" x14ac:dyDescent="0.25">
      <c r="A136" s="5">
        <v>5283</v>
      </c>
      <c r="B136" s="5" t="s">
        <v>138</v>
      </c>
      <c r="C136" s="5" t="s">
        <v>163</v>
      </c>
      <c r="D136" s="5">
        <v>2841</v>
      </c>
      <c r="E136" s="5">
        <v>11</v>
      </c>
      <c r="F136" s="5">
        <v>0.38718760999648</v>
      </c>
      <c r="G136" s="5">
        <v>2685</v>
      </c>
      <c r="H136" s="5">
        <v>10</v>
      </c>
      <c r="I136" s="5">
        <v>0.37243947858472998</v>
      </c>
      <c r="J136" s="5">
        <v>1</v>
      </c>
      <c r="K136" s="5">
        <v>1</v>
      </c>
      <c r="L136" s="5">
        <v>1.03959873284055</v>
      </c>
      <c r="M136" s="5" t="s">
        <v>3</v>
      </c>
    </row>
    <row r="137" spans="1:13" x14ac:dyDescent="0.25">
      <c r="A137" s="5">
        <v>5284</v>
      </c>
      <c r="B137" s="5" t="s">
        <v>138</v>
      </c>
      <c r="C137" s="5" t="s">
        <v>164</v>
      </c>
      <c r="D137" s="5">
        <v>4134</v>
      </c>
      <c r="E137" s="5">
        <v>154</v>
      </c>
      <c r="F137" s="5">
        <v>3.7252056119980601</v>
      </c>
      <c r="G137" s="5">
        <v>3897</v>
      </c>
      <c r="H137" s="5">
        <v>17</v>
      </c>
      <c r="I137" s="5">
        <v>0.43623299974339202</v>
      </c>
      <c r="J137" s="5">
        <v>8.8574290436732303E-28</v>
      </c>
      <c r="K137" s="5">
        <v>3.4038702893308602E-27</v>
      </c>
      <c r="L137" s="5">
        <v>8.5394860411508606</v>
      </c>
      <c r="M137" s="5" t="s">
        <v>27</v>
      </c>
    </row>
    <row r="138" spans="1:13" x14ac:dyDescent="0.25">
      <c r="A138" s="5">
        <v>5285</v>
      </c>
      <c r="B138" s="5" t="s">
        <v>138</v>
      </c>
      <c r="C138" s="5" t="s">
        <v>165</v>
      </c>
      <c r="D138" s="5">
        <v>1601</v>
      </c>
      <c r="E138" s="5">
        <v>52</v>
      </c>
      <c r="F138" s="5">
        <v>3.2479700187382901</v>
      </c>
      <c r="G138" s="5">
        <v>1922</v>
      </c>
      <c r="H138" s="5">
        <v>28</v>
      </c>
      <c r="I138" s="5">
        <v>1.4568158168574401</v>
      </c>
      <c r="J138" s="5">
        <v>4.0063797509699199E-4</v>
      </c>
      <c r="K138" s="5">
        <v>7.9121844086063597E-4</v>
      </c>
      <c r="L138" s="5">
        <v>2.2294994200053502</v>
      </c>
      <c r="M138" s="5" t="s">
        <v>27</v>
      </c>
    </row>
    <row r="139" spans="1:13" x14ac:dyDescent="0.25">
      <c r="A139" s="5">
        <v>5286</v>
      </c>
      <c r="B139" s="5" t="s">
        <v>138</v>
      </c>
      <c r="C139" s="5" t="s">
        <v>166</v>
      </c>
      <c r="D139" s="5">
        <v>1443</v>
      </c>
      <c r="E139" s="5">
        <v>21</v>
      </c>
      <c r="F139" s="5">
        <v>1.45530145530146</v>
      </c>
      <c r="G139" s="5">
        <v>1487</v>
      </c>
      <c r="H139" s="5">
        <v>25</v>
      </c>
      <c r="I139" s="5">
        <v>1.6812373907195699</v>
      </c>
      <c r="J139" s="5">
        <v>0.65788580540656805</v>
      </c>
      <c r="K139" s="5">
        <v>0.76764096367554802</v>
      </c>
      <c r="L139" s="5">
        <v>0.86561330561330596</v>
      </c>
      <c r="M139" s="5" t="s">
        <v>3</v>
      </c>
    </row>
    <row r="140" spans="1:13" x14ac:dyDescent="0.25">
      <c r="A140" s="5">
        <v>5287</v>
      </c>
      <c r="B140" s="5" t="s">
        <v>138</v>
      </c>
      <c r="C140" s="5" t="s">
        <v>167</v>
      </c>
      <c r="D140" s="5">
        <v>2163</v>
      </c>
      <c r="E140" s="5">
        <v>31</v>
      </c>
      <c r="F140" s="5">
        <v>1.4331946370781301</v>
      </c>
      <c r="G140" s="5">
        <v>2220</v>
      </c>
      <c r="H140" s="5">
        <v>31</v>
      </c>
      <c r="I140" s="5">
        <v>1.3963963963963999</v>
      </c>
      <c r="J140" s="5">
        <v>1</v>
      </c>
      <c r="K140" s="5">
        <v>1</v>
      </c>
      <c r="L140" s="5">
        <v>1.0263522884882099</v>
      </c>
      <c r="M140" s="5" t="s">
        <v>3</v>
      </c>
    </row>
    <row r="141" spans="1:13" x14ac:dyDescent="0.25">
      <c r="A141" s="5">
        <v>5288</v>
      </c>
      <c r="B141" s="5" t="s">
        <v>138</v>
      </c>
      <c r="C141" s="5" t="s">
        <v>168</v>
      </c>
      <c r="D141" s="5">
        <v>3752</v>
      </c>
      <c r="E141" s="5">
        <v>91</v>
      </c>
      <c r="F141" s="5">
        <v>2.42537313432836</v>
      </c>
      <c r="G141" s="5">
        <v>4393</v>
      </c>
      <c r="H141" s="5">
        <v>7</v>
      </c>
      <c r="I141" s="5">
        <v>0.15934441156385201</v>
      </c>
      <c r="J141" s="5">
        <v>3.8988937442211801E-23</v>
      </c>
      <c r="K141" s="5">
        <v>1.41331186409906E-22</v>
      </c>
      <c r="L141" s="5">
        <v>15.2209488272921</v>
      </c>
      <c r="M141" s="5" t="s">
        <v>27</v>
      </c>
    </row>
    <row r="142" spans="1:13" x14ac:dyDescent="0.25">
      <c r="A142" s="5">
        <v>5289</v>
      </c>
      <c r="B142" s="5" t="s">
        <v>138</v>
      </c>
      <c r="C142" s="5" t="s">
        <v>169</v>
      </c>
      <c r="D142" s="5">
        <v>1699</v>
      </c>
      <c r="E142" s="5">
        <v>46</v>
      </c>
      <c r="F142" s="5">
        <v>2.7074749852854598</v>
      </c>
      <c r="G142" s="5">
        <v>1738</v>
      </c>
      <c r="H142" s="5">
        <v>8</v>
      </c>
      <c r="I142" s="5">
        <v>0.46029919447640999</v>
      </c>
      <c r="J142" s="5">
        <v>5.0335521151135101E-8</v>
      </c>
      <c r="K142" s="5">
        <v>1.28663755595503E-7</v>
      </c>
      <c r="L142" s="5">
        <v>5.8819894055326696</v>
      </c>
      <c r="M142" s="5" t="s">
        <v>27</v>
      </c>
    </row>
    <row r="143" spans="1:13" x14ac:dyDescent="0.25">
      <c r="A143" s="5">
        <v>5290</v>
      </c>
      <c r="B143" s="5" t="s">
        <v>138</v>
      </c>
      <c r="C143" s="5" t="s">
        <v>170</v>
      </c>
      <c r="D143" s="5">
        <v>2327</v>
      </c>
      <c r="E143" s="5">
        <v>22</v>
      </c>
      <c r="F143" s="5">
        <v>0.94542329179200701</v>
      </c>
      <c r="G143" s="5">
        <v>2374</v>
      </c>
      <c r="H143" s="5">
        <v>13</v>
      </c>
      <c r="I143" s="5">
        <v>0.54759898904801996</v>
      </c>
      <c r="J143" s="5">
        <v>0.12788270344261601</v>
      </c>
      <c r="K143" s="5">
        <v>0.18278009820874799</v>
      </c>
      <c r="L143" s="5">
        <v>1.7264883805494</v>
      </c>
      <c r="M143" s="5" t="s">
        <v>3</v>
      </c>
    </row>
    <row r="144" spans="1:13" x14ac:dyDescent="0.25">
      <c r="A144" s="5">
        <v>5291</v>
      </c>
      <c r="B144" s="5" t="s">
        <v>138</v>
      </c>
      <c r="C144" s="5" t="s">
        <v>171</v>
      </c>
      <c r="D144" s="5">
        <v>669</v>
      </c>
      <c r="E144" s="5">
        <v>3</v>
      </c>
      <c r="F144" s="5">
        <v>0.44843049327354301</v>
      </c>
      <c r="G144" s="5">
        <v>727</v>
      </c>
      <c r="H144" s="5">
        <v>2</v>
      </c>
      <c r="I144" s="5">
        <v>0.27510316368638199</v>
      </c>
      <c r="J144" s="5">
        <v>0.67513803491904401</v>
      </c>
      <c r="K144" s="5">
        <v>0.78439319449169798</v>
      </c>
      <c r="L144" s="5">
        <v>1.63004484304933</v>
      </c>
      <c r="M144" s="5" t="s">
        <v>3</v>
      </c>
    </row>
    <row r="145" spans="1:13" x14ac:dyDescent="0.25">
      <c r="A145" s="5">
        <v>5292</v>
      </c>
      <c r="B145" s="5" t="s">
        <v>138</v>
      </c>
      <c r="C145" s="5" t="s">
        <v>172</v>
      </c>
      <c r="D145" s="5">
        <v>1606</v>
      </c>
      <c r="E145" s="5">
        <v>8</v>
      </c>
      <c r="F145" s="5">
        <v>0.49813200498131999</v>
      </c>
      <c r="G145" s="5">
        <v>1658</v>
      </c>
      <c r="H145" s="5">
        <v>2</v>
      </c>
      <c r="I145" s="5">
        <v>0.120627261761158</v>
      </c>
      <c r="J145" s="5">
        <v>6.1170312866166497E-2</v>
      </c>
      <c r="K145" s="5">
        <v>9.2366784291408405E-2</v>
      </c>
      <c r="L145" s="5">
        <v>4.1295143212951402</v>
      </c>
      <c r="M145" s="5" t="s">
        <v>3</v>
      </c>
    </row>
    <row r="146" spans="1:13" x14ac:dyDescent="0.25">
      <c r="A146" s="5">
        <v>5293</v>
      </c>
      <c r="B146" s="5" t="s">
        <v>138</v>
      </c>
      <c r="C146" s="5" t="s">
        <v>173</v>
      </c>
      <c r="D146" s="5">
        <v>1291</v>
      </c>
      <c r="E146" s="5">
        <v>16</v>
      </c>
      <c r="F146" s="5">
        <v>1.23934934159566</v>
      </c>
      <c r="G146" s="5">
        <v>1401</v>
      </c>
      <c r="H146" s="5">
        <v>18</v>
      </c>
      <c r="I146" s="5">
        <v>1.2847965738758</v>
      </c>
      <c r="J146" s="5">
        <v>1</v>
      </c>
      <c r="K146" s="5">
        <v>1</v>
      </c>
      <c r="L146" s="5">
        <v>0.96462690420862396</v>
      </c>
      <c r="M146" s="5" t="s">
        <v>3</v>
      </c>
    </row>
    <row r="147" spans="1:13" x14ac:dyDescent="0.25">
      <c r="A147" s="5">
        <v>5294</v>
      </c>
      <c r="B147" s="5" t="s">
        <v>138</v>
      </c>
      <c r="C147" s="5" t="s">
        <v>174</v>
      </c>
      <c r="D147" s="5">
        <v>730</v>
      </c>
      <c r="E147" s="5">
        <v>15</v>
      </c>
      <c r="F147" s="5">
        <v>2.0547945205479401</v>
      </c>
      <c r="G147" s="5">
        <v>854</v>
      </c>
      <c r="H147" s="5">
        <v>1</v>
      </c>
      <c r="I147" s="5">
        <v>0.117096018735363</v>
      </c>
      <c r="J147" s="5">
        <v>1.2387693798358E-4</v>
      </c>
      <c r="K147" s="5">
        <v>2.5506912668520499E-4</v>
      </c>
      <c r="L147" s="5">
        <v>17.5479452054795</v>
      </c>
      <c r="M147" s="5" t="s">
        <v>27</v>
      </c>
    </row>
    <row r="148" spans="1:13" x14ac:dyDescent="0.25">
      <c r="A148" s="5">
        <v>5295</v>
      </c>
      <c r="B148" s="5" t="s">
        <v>138</v>
      </c>
      <c r="C148" s="5" t="s">
        <v>175</v>
      </c>
      <c r="D148" s="5">
        <v>1888</v>
      </c>
      <c r="E148" s="5">
        <v>330</v>
      </c>
      <c r="F148" s="5">
        <v>17.478813559321999</v>
      </c>
      <c r="G148" s="5">
        <v>2117</v>
      </c>
      <c r="H148" s="5">
        <v>8</v>
      </c>
      <c r="I148" s="5">
        <v>0.37789324515824302</v>
      </c>
      <c r="J148" s="5">
        <v>4.6879877566856897E-102</v>
      </c>
      <c r="K148" s="5">
        <v>3.2644444371537E-101</v>
      </c>
      <c r="L148" s="5">
        <v>46.253310381355902</v>
      </c>
      <c r="M148" s="5" t="s">
        <v>27</v>
      </c>
    </row>
    <row r="149" spans="1:13" x14ac:dyDescent="0.25">
      <c r="A149" s="5">
        <v>5296</v>
      </c>
      <c r="B149" s="5" t="s">
        <v>138</v>
      </c>
      <c r="C149" s="5" t="s">
        <v>176</v>
      </c>
      <c r="D149" s="5">
        <v>661</v>
      </c>
      <c r="E149" s="5">
        <v>1</v>
      </c>
      <c r="F149" s="5">
        <v>0.15128593040847199</v>
      </c>
      <c r="G149" s="5">
        <v>947</v>
      </c>
      <c r="H149" s="5">
        <v>7</v>
      </c>
      <c r="I149" s="5">
        <v>0.73917634635691698</v>
      </c>
      <c r="J149" s="5">
        <v>0.15128337384766799</v>
      </c>
      <c r="K149" s="5">
        <v>0.21375485166334399</v>
      </c>
      <c r="L149" s="5">
        <v>0.20466825156689</v>
      </c>
      <c r="M149" s="5" t="s">
        <v>3</v>
      </c>
    </row>
    <row r="150" spans="1:13" x14ac:dyDescent="0.25">
      <c r="A150" s="5">
        <v>5297</v>
      </c>
      <c r="B150" s="5" t="s">
        <v>138</v>
      </c>
      <c r="C150" s="5" t="s">
        <v>177</v>
      </c>
      <c r="D150" s="5">
        <v>810</v>
      </c>
      <c r="E150" s="5">
        <v>2</v>
      </c>
      <c r="F150" s="5">
        <v>0.24691358024691401</v>
      </c>
      <c r="G150" s="5">
        <v>742</v>
      </c>
      <c r="H150" s="5">
        <v>1</v>
      </c>
      <c r="I150" s="5">
        <v>0.134770889487871</v>
      </c>
      <c r="J150" s="5">
        <v>1</v>
      </c>
      <c r="K150" s="5">
        <v>1</v>
      </c>
      <c r="L150" s="5">
        <v>1.8320987654320999</v>
      </c>
      <c r="M150" s="5" t="s">
        <v>3</v>
      </c>
    </row>
    <row r="151" spans="1:13" x14ac:dyDescent="0.25">
      <c r="A151" s="5">
        <v>5298</v>
      </c>
      <c r="B151" s="5" t="s">
        <v>138</v>
      </c>
      <c r="C151" s="5" t="s">
        <v>178</v>
      </c>
      <c r="D151" s="5">
        <v>3206</v>
      </c>
      <c r="E151" s="5">
        <v>7</v>
      </c>
      <c r="F151" s="5">
        <v>0.21834061135371199</v>
      </c>
      <c r="G151" s="5">
        <v>3122</v>
      </c>
      <c r="H151" s="5">
        <v>10</v>
      </c>
      <c r="I151" s="5">
        <v>0.32030749519538798</v>
      </c>
      <c r="J151" s="5">
        <v>0.47482721109770298</v>
      </c>
      <c r="K151" s="5">
        <v>0.58749120452121195</v>
      </c>
      <c r="L151" s="5">
        <v>0.68165938864628794</v>
      </c>
      <c r="M151" s="5" t="s">
        <v>3</v>
      </c>
    </row>
    <row r="152" spans="1:13" x14ac:dyDescent="0.25">
      <c r="A152" s="5">
        <v>5299</v>
      </c>
      <c r="B152" s="5" t="s">
        <v>138</v>
      </c>
      <c r="C152" s="5" t="s">
        <v>179</v>
      </c>
      <c r="D152" s="5">
        <v>1788</v>
      </c>
      <c r="E152" s="5">
        <v>2</v>
      </c>
      <c r="F152" s="5">
        <v>0.111856823266219</v>
      </c>
      <c r="G152" s="5">
        <v>1692</v>
      </c>
      <c r="H152" s="5">
        <v>1</v>
      </c>
      <c r="I152" s="5">
        <v>5.9101654846335699E-2</v>
      </c>
      <c r="J152" s="5">
        <v>1</v>
      </c>
      <c r="K152" s="5">
        <v>1</v>
      </c>
      <c r="L152" s="5">
        <v>1.8926174496644299</v>
      </c>
      <c r="M152" s="5" t="s">
        <v>3</v>
      </c>
    </row>
    <row r="153" spans="1:13" x14ac:dyDescent="0.25">
      <c r="A153" s="5">
        <v>5300</v>
      </c>
      <c r="B153" s="5" t="s">
        <v>138</v>
      </c>
      <c r="C153" s="5" t="s">
        <v>180</v>
      </c>
      <c r="D153" s="5">
        <v>2254</v>
      </c>
      <c r="E153" s="5">
        <v>21</v>
      </c>
      <c r="F153" s="5">
        <v>0.93167701863354002</v>
      </c>
      <c r="G153" s="5">
        <v>2273</v>
      </c>
      <c r="H153" s="5">
        <v>14</v>
      </c>
      <c r="I153" s="5">
        <v>0.61592608886933597</v>
      </c>
      <c r="J153" s="5">
        <v>0.23935181227081201</v>
      </c>
      <c r="K153" s="5">
        <v>0.32345115005761699</v>
      </c>
      <c r="L153" s="5">
        <v>1.5126441881100301</v>
      </c>
      <c r="M153" s="5" t="s">
        <v>3</v>
      </c>
    </row>
    <row r="154" spans="1:13" x14ac:dyDescent="0.25">
      <c r="A154" s="5">
        <v>5301</v>
      </c>
      <c r="B154" s="5" t="s">
        <v>138</v>
      </c>
      <c r="C154" s="5" t="s">
        <v>181</v>
      </c>
      <c r="D154" s="5">
        <v>1638</v>
      </c>
      <c r="E154" s="5">
        <v>11</v>
      </c>
      <c r="F154" s="5">
        <v>0.67155067155067205</v>
      </c>
      <c r="G154" s="5">
        <v>1631</v>
      </c>
      <c r="H154" s="5">
        <v>26</v>
      </c>
      <c r="I154" s="5">
        <v>1.5941140404659699</v>
      </c>
      <c r="J154" s="5">
        <v>1.31546382254785E-2</v>
      </c>
      <c r="K154" s="5">
        <v>2.18914337881695E-2</v>
      </c>
      <c r="L154" s="5">
        <v>0.421268902038133</v>
      </c>
      <c r="M154" s="5" t="s">
        <v>3</v>
      </c>
    </row>
    <row r="155" spans="1:13" x14ac:dyDescent="0.25">
      <c r="A155" s="5">
        <v>5302</v>
      </c>
      <c r="B155" s="5" t="s">
        <v>138</v>
      </c>
      <c r="C155" s="5" t="s">
        <v>182</v>
      </c>
      <c r="D155" s="5">
        <v>1887</v>
      </c>
      <c r="E155" s="5">
        <v>15</v>
      </c>
      <c r="F155" s="5">
        <v>0.79491255961844198</v>
      </c>
      <c r="G155" s="5">
        <v>2180</v>
      </c>
      <c r="H155" s="5">
        <v>2</v>
      </c>
      <c r="I155" s="5">
        <v>9.1743119266055106E-2</v>
      </c>
      <c r="J155" s="5">
        <v>8.0522036035415997E-4</v>
      </c>
      <c r="K155" s="5">
        <v>1.54037230912605E-3</v>
      </c>
      <c r="L155" s="5">
        <v>8.6645468998410191</v>
      </c>
      <c r="M155" s="5" t="s">
        <v>27</v>
      </c>
    </row>
    <row r="156" spans="1:13" x14ac:dyDescent="0.25">
      <c r="A156" s="5">
        <v>5303</v>
      </c>
      <c r="B156" s="5" t="s">
        <v>138</v>
      </c>
      <c r="C156" s="5" t="s">
        <v>183</v>
      </c>
      <c r="D156" s="5">
        <v>356</v>
      </c>
      <c r="E156" s="5">
        <v>6</v>
      </c>
      <c r="F156" s="5">
        <v>1.68539325842697</v>
      </c>
      <c r="G156" s="5">
        <v>500</v>
      </c>
      <c r="H156" s="5">
        <v>0</v>
      </c>
      <c r="I156" s="5">
        <v>0</v>
      </c>
      <c r="J156" s="5">
        <v>5.0476607930676903E-3</v>
      </c>
      <c r="K156" s="5">
        <v>8.8487445836484997E-3</v>
      </c>
      <c r="L156" s="5">
        <v>10000000000</v>
      </c>
      <c r="M156" s="5" t="s">
        <v>27</v>
      </c>
    </row>
    <row r="157" spans="1:13" x14ac:dyDescent="0.25">
      <c r="A157" s="5">
        <v>5304</v>
      </c>
      <c r="B157" s="5" t="s">
        <v>138</v>
      </c>
      <c r="C157" s="5" t="s">
        <v>184</v>
      </c>
      <c r="D157" s="5">
        <v>991</v>
      </c>
      <c r="E157" s="5">
        <v>18</v>
      </c>
      <c r="F157" s="5">
        <v>1.8163471241170499</v>
      </c>
      <c r="G157" s="5">
        <v>915</v>
      </c>
      <c r="H157" s="5">
        <v>6</v>
      </c>
      <c r="I157" s="5">
        <v>0.65573770491803296</v>
      </c>
      <c r="J157" s="5">
        <v>2.4337046383434299E-2</v>
      </c>
      <c r="K157" s="5">
        <v>3.9073088973504998E-2</v>
      </c>
      <c r="L157" s="5">
        <v>2.7699293642785099</v>
      </c>
      <c r="M157" s="5" t="s">
        <v>27</v>
      </c>
    </row>
    <row r="158" spans="1:13" x14ac:dyDescent="0.25">
      <c r="A158" s="5">
        <v>5305</v>
      </c>
      <c r="B158" s="5" t="s">
        <v>138</v>
      </c>
      <c r="C158" s="5" t="s">
        <v>185</v>
      </c>
      <c r="D158" s="5">
        <v>2164</v>
      </c>
      <c r="E158" s="5">
        <v>20</v>
      </c>
      <c r="F158" s="5">
        <v>0.92421441774491697</v>
      </c>
      <c r="G158" s="5">
        <v>2266</v>
      </c>
      <c r="H158" s="5">
        <v>3</v>
      </c>
      <c r="I158" s="5">
        <v>0.13239187996469601</v>
      </c>
      <c r="J158" s="5">
        <v>2.0680985954029299E-4</v>
      </c>
      <c r="K158" s="5">
        <v>4.1814423384962799E-4</v>
      </c>
      <c r="L158" s="5">
        <v>6.9808995686999404</v>
      </c>
      <c r="M158" s="5" t="s">
        <v>27</v>
      </c>
    </row>
    <row r="159" spans="1:13" x14ac:dyDescent="0.25">
      <c r="A159" s="5">
        <v>5306</v>
      </c>
      <c r="B159" s="5" t="s">
        <v>138</v>
      </c>
      <c r="C159" s="5" t="s">
        <v>186</v>
      </c>
      <c r="D159" s="5">
        <v>1338</v>
      </c>
      <c r="E159" s="5">
        <v>6</v>
      </c>
      <c r="F159" s="5">
        <v>0.44843049327354301</v>
      </c>
      <c r="G159" s="5">
        <v>1553</v>
      </c>
      <c r="H159" s="5">
        <v>13</v>
      </c>
      <c r="I159" s="5">
        <v>0.83708950418544703</v>
      </c>
      <c r="J159" s="5">
        <v>0.25048326170798602</v>
      </c>
      <c r="K159" s="5">
        <v>0.335682129832228</v>
      </c>
      <c r="L159" s="5">
        <v>0.53570196619524002</v>
      </c>
      <c r="M159" s="5" t="s">
        <v>3</v>
      </c>
    </row>
    <row r="160" spans="1:13" x14ac:dyDescent="0.25">
      <c r="A160" s="5">
        <v>5307</v>
      </c>
      <c r="B160" s="5" t="s">
        <v>138</v>
      </c>
      <c r="C160" s="5" t="s">
        <v>187</v>
      </c>
      <c r="D160" s="5">
        <v>1753</v>
      </c>
      <c r="E160" s="5">
        <v>1</v>
      </c>
      <c r="F160" s="5">
        <v>5.7045065601825401E-2</v>
      </c>
      <c r="G160" s="5">
        <v>1781</v>
      </c>
      <c r="H160" s="5">
        <v>2</v>
      </c>
      <c r="I160" s="5">
        <v>0.112296462661426</v>
      </c>
      <c r="J160" s="5">
        <v>1</v>
      </c>
      <c r="K160" s="5">
        <v>1</v>
      </c>
      <c r="L160" s="5">
        <v>0.50798630918425502</v>
      </c>
      <c r="M160" s="5" t="s">
        <v>3</v>
      </c>
    </row>
    <row r="161" spans="1:13" x14ac:dyDescent="0.25">
      <c r="A161" s="5">
        <v>5308</v>
      </c>
      <c r="B161" s="5" t="s">
        <v>138</v>
      </c>
      <c r="C161" s="5" t="s">
        <v>188</v>
      </c>
      <c r="D161" s="5">
        <v>704</v>
      </c>
      <c r="E161" s="5">
        <v>13</v>
      </c>
      <c r="F161" s="5">
        <v>1.8465909090909101</v>
      </c>
      <c r="G161" s="5">
        <v>762</v>
      </c>
      <c r="H161" s="5">
        <v>15</v>
      </c>
      <c r="I161" s="5">
        <v>1.9685039370078701</v>
      </c>
      <c r="J161" s="5">
        <v>1</v>
      </c>
      <c r="K161" s="5">
        <v>1</v>
      </c>
      <c r="L161" s="5">
        <v>0.93806818181818197</v>
      </c>
      <c r="M161" s="5" t="s">
        <v>3</v>
      </c>
    </row>
    <row r="162" spans="1:13" x14ac:dyDescent="0.25">
      <c r="A162" s="5">
        <v>5309</v>
      </c>
      <c r="B162" s="5" t="s">
        <v>138</v>
      </c>
      <c r="C162" s="5" t="s">
        <v>189</v>
      </c>
      <c r="D162" s="5">
        <v>1552</v>
      </c>
      <c r="E162" s="5">
        <v>8</v>
      </c>
      <c r="F162" s="5">
        <v>0.51546391752577303</v>
      </c>
      <c r="G162" s="5">
        <v>1468</v>
      </c>
      <c r="H162" s="5">
        <v>6</v>
      </c>
      <c r="I162" s="5">
        <v>0.40871934604904597</v>
      </c>
      <c r="J162" s="5">
        <v>0.79117912652226396</v>
      </c>
      <c r="K162" s="5">
        <v>0.89892982876168903</v>
      </c>
      <c r="L162" s="5">
        <v>1.2611683848797299</v>
      </c>
      <c r="M162" s="5" t="s">
        <v>3</v>
      </c>
    </row>
    <row r="163" spans="1:13" x14ac:dyDescent="0.25">
      <c r="A163" s="5">
        <v>5310</v>
      </c>
      <c r="B163" s="5" t="s">
        <v>138</v>
      </c>
      <c r="C163" s="5" t="s">
        <v>190</v>
      </c>
      <c r="D163" s="5">
        <v>5399</v>
      </c>
      <c r="E163" s="5">
        <v>109</v>
      </c>
      <c r="F163" s="5">
        <v>2.01889238747916</v>
      </c>
      <c r="G163" s="5">
        <v>4958</v>
      </c>
      <c r="H163" s="5">
        <v>18</v>
      </c>
      <c r="I163" s="5">
        <v>0.36304961678095998</v>
      </c>
      <c r="J163" s="5">
        <v>1.0186834887485501E-15</v>
      </c>
      <c r="K163" s="5">
        <v>3.2572549981180399E-15</v>
      </c>
      <c r="L163" s="5">
        <v>5.5609269206231602</v>
      </c>
      <c r="M163" s="5" t="s">
        <v>27</v>
      </c>
    </row>
    <row r="164" spans="1:13" x14ac:dyDescent="0.25">
      <c r="A164" s="5">
        <v>5311</v>
      </c>
      <c r="B164" s="5" t="s">
        <v>138</v>
      </c>
      <c r="C164" s="5" t="s">
        <v>191</v>
      </c>
      <c r="D164" s="5">
        <v>2359</v>
      </c>
      <c r="E164" s="5">
        <v>26</v>
      </c>
      <c r="F164" s="5">
        <v>1.1021619330224699</v>
      </c>
      <c r="G164" s="5">
        <v>2513</v>
      </c>
      <c r="H164" s="5">
        <v>4</v>
      </c>
      <c r="I164" s="5">
        <v>0.15917230401910101</v>
      </c>
      <c r="J164" s="5">
        <v>2.21998614885178E-5</v>
      </c>
      <c r="K164" s="5">
        <v>4.82136622197584E-5</v>
      </c>
      <c r="L164" s="5">
        <v>6.9243323442136502</v>
      </c>
      <c r="M164" s="5" t="s">
        <v>27</v>
      </c>
    </row>
    <row r="165" spans="1:13" x14ac:dyDescent="0.25">
      <c r="A165" s="5">
        <v>5312</v>
      </c>
      <c r="B165" s="5" t="s">
        <v>138</v>
      </c>
      <c r="C165" s="5" t="s">
        <v>192</v>
      </c>
      <c r="D165" s="5">
        <v>2088</v>
      </c>
      <c r="E165" s="5">
        <v>88</v>
      </c>
      <c r="F165" s="5">
        <v>4.2145593869731801</v>
      </c>
      <c r="G165" s="5">
        <v>1953</v>
      </c>
      <c r="H165" s="5">
        <v>2</v>
      </c>
      <c r="I165" s="5">
        <v>0.102406554019457</v>
      </c>
      <c r="J165" s="5">
        <v>2.57363790471185E-23</v>
      </c>
      <c r="K165" s="5">
        <v>9.3720195925601101E-23</v>
      </c>
      <c r="L165" s="5">
        <v>41.155172413793103</v>
      </c>
      <c r="M165" s="5" t="s">
        <v>27</v>
      </c>
    </row>
    <row r="166" spans="1:13" x14ac:dyDescent="0.25">
      <c r="A166" s="5">
        <v>5313</v>
      </c>
      <c r="B166" s="5" t="s">
        <v>138</v>
      </c>
      <c r="C166" s="5" t="s">
        <v>193</v>
      </c>
      <c r="D166" s="5">
        <v>2796</v>
      </c>
      <c r="E166" s="5">
        <v>264</v>
      </c>
      <c r="F166" s="5">
        <v>9.4420600858369106</v>
      </c>
      <c r="G166" s="5">
        <v>2787</v>
      </c>
      <c r="H166" s="5">
        <v>1</v>
      </c>
      <c r="I166" s="5">
        <v>3.5880875493361997E-2</v>
      </c>
      <c r="J166" s="5">
        <v>1.5134208676550699E-80</v>
      </c>
      <c r="K166" s="5">
        <v>9.1178817969674905E-80</v>
      </c>
      <c r="L166" s="5">
        <v>263.15021459227501</v>
      </c>
      <c r="M166" s="5" t="s">
        <v>27</v>
      </c>
    </row>
    <row r="167" spans="1:13" x14ac:dyDescent="0.25">
      <c r="A167" s="5">
        <v>5314</v>
      </c>
      <c r="B167" s="5" t="s">
        <v>138</v>
      </c>
      <c r="C167" s="5" t="s">
        <v>194</v>
      </c>
      <c r="D167" s="5">
        <v>1062</v>
      </c>
      <c r="E167" s="5">
        <v>25</v>
      </c>
      <c r="F167" s="5">
        <v>2.3540489642184599</v>
      </c>
      <c r="G167" s="5">
        <v>1035</v>
      </c>
      <c r="H167" s="5">
        <v>34</v>
      </c>
      <c r="I167" s="5">
        <v>3.2850241545893701</v>
      </c>
      <c r="J167" s="5">
        <v>0.234559048506531</v>
      </c>
      <c r="K167" s="5">
        <v>0.31774122423988499</v>
      </c>
      <c r="L167" s="5">
        <v>0.71660019940179498</v>
      </c>
      <c r="M167" s="5" t="s">
        <v>3</v>
      </c>
    </row>
    <row r="168" spans="1:13" x14ac:dyDescent="0.25">
      <c r="A168" s="5">
        <v>5315</v>
      </c>
      <c r="B168" s="5" t="s">
        <v>138</v>
      </c>
      <c r="C168" s="5" t="s">
        <v>195</v>
      </c>
      <c r="D168" s="5">
        <v>918</v>
      </c>
      <c r="E168" s="5">
        <v>5</v>
      </c>
      <c r="F168" s="5">
        <v>0.54466230936819204</v>
      </c>
      <c r="G168" s="5">
        <v>966</v>
      </c>
      <c r="H168" s="5">
        <v>12</v>
      </c>
      <c r="I168" s="5">
        <v>1.24223602484472</v>
      </c>
      <c r="J168" s="5">
        <v>0.143867820098735</v>
      </c>
      <c r="K168" s="5">
        <v>0.20388235514662201</v>
      </c>
      <c r="L168" s="5">
        <v>0.43845315904139398</v>
      </c>
      <c r="M168" s="5" t="s">
        <v>3</v>
      </c>
    </row>
    <row r="169" spans="1:13" x14ac:dyDescent="0.25">
      <c r="A169" s="5">
        <v>5316</v>
      </c>
      <c r="B169" s="5" t="s">
        <v>138</v>
      </c>
      <c r="C169" s="5" t="s">
        <v>196</v>
      </c>
      <c r="D169" s="5">
        <v>1254</v>
      </c>
      <c r="E169" s="5">
        <v>7</v>
      </c>
      <c r="F169" s="5">
        <v>0.55821371610845305</v>
      </c>
      <c r="G169" s="5">
        <v>1263</v>
      </c>
      <c r="H169" s="5">
        <v>35</v>
      </c>
      <c r="I169" s="5">
        <v>2.7711797307996799</v>
      </c>
      <c r="J169" s="5">
        <v>1.29940895412652E-5</v>
      </c>
      <c r="K169" s="5">
        <v>2.8738554447793499E-5</v>
      </c>
      <c r="L169" s="5">
        <v>0.20143540669856499</v>
      </c>
      <c r="M169" s="5" t="s">
        <v>3</v>
      </c>
    </row>
    <row r="170" spans="1:13" x14ac:dyDescent="0.25">
      <c r="A170" s="5">
        <v>7027</v>
      </c>
      <c r="B170" s="5" t="s">
        <v>197</v>
      </c>
      <c r="C170" s="5" t="s">
        <v>198</v>
      </c>
      <c r="D170" s="5">
        <v>1815</v>
      </c>
      <c r="E170" s="5">
        <v>1153</v>
      </c>
      <c r="F170" s="5">
        <v>63.5261707988981</v>
      </c>
      <c r="G170" s="5">
        <v>2840</v>
      </c>
      <c r="H170" s="5">
        <v>2</v>
      </c>
      <c r="I170" s="5">
        <v>7.0422535211267595E-2</v>
      </c>
      <c r="J170" s="5">
        <v>0</v>
      </c>
      <c r="K170" s="5">
        <v>0</v>
      </c>
      <c r="L170" s="5">
        <v>902.07162534435304</v>
      </c>
      <c r="M170" s="5" t="s">
        <v>27</v>
      </c>
    </row>
    <row r="171" spans="1:13" x14ac:dyDescent="0.25">
      <c r="A171" s="5">
        <v>7028</v>
      </c>
      <c r="B171" s="5" t="s">
        <v>197</v>
      </c>
      <c r="C171" s="5" t="s">
        <v>199</v>
      </c>
      <c r="D171" s="5">
        <v>1444</v>
      </c>
      <c r="E171" s="5">
        <v>361</v>
      </c>
      <c r="F171" s="5">
        <v>25</v>
      </c>
      <c r="G171" s="5">
        <v>1547</v>
      </c>
      <c r="H171" s="5">
        <v>4</v>
      </c>
      <c r="I171" s="5">
        <v>0.25856496444731702</v>
      </c>
      <c r="J171" s="5">
        <v>1.60798674738451E-118</v>
      </c>
      <c r="K171" s="5">
        <v>1.2474674693034399E-117</v>
      </c>
      <c r="L171" s="5">
        <v>96.6875</v>
      </c>
      <c r="M171" s="5" t="s">
        <v>27</v>
      </c>
    </row>
    <row r="172" spans="1:13" x14ac:dyDescent="0.25">
      <c r="A172" s="5">
        <v>7029</v>
      </c>
      <c r="B172" s="5" t="s">
        <v>197</v>
      </c>
      <c r="C172" s="5" t="s">
        <v>200</v>
      </c>
      <c r="D172" s="5">
        <v>2068</v>
      </c>
      <c r="E172" s="5">
        <v>721</v>
      </c>
      <c r="F172" s="5">
        <v>34.864603481624798</v>
      </c>
      <c r="G172" s="5">
        <v>2270</v>
      </c>
      <c r="H172" s="5">
        <v>6</v>
      </c>
      <c r="I172" s="5">
        <v>0.26431718061673998</v>
      </c>
      <c r="J172" s="5">
        <v>2.6822531289020001E-254</v>
      </c>
      <c r="K172" s="5">
        <v>4.9195313167664997E-253</v>
      </c>
      <c r="L172" s="5">
        <v>131.90441650547999</v>
      </c>
      <c r="M172" s="5" t="s">
        <v>27</v>
      </c>
    </row>
    <row r="173" spans="1:13" x14ac:dyDescent="0.25">
      <c r="A173" s="5">
        <v>7030</v>
      </c>
      <c r="B173" s="5" t="s">
        <v>197</v>
      </c>
      <c r="C173" s="5" t="s">
        <v>201</v>
      </c>
      <c r="D173" s="5">
        <v>689</v>
      </c>
      <c r="E173" s="5">
        <v>165</v>
      </c>
      <c r="F173" s="5">
        <v>23.947750362844701</v>
      </c>
      <c r="G173" s="5">
        <v>793</v>
      </c>
      <c r="H173" s="5">
        <v>1</v>
      </c>
      <c r="I173" s="5">
        <v>0.126103404791929</v>
      </c>
      <c r="J173" s="5">
        <v>8.6337096632068505E-59</v>
      </c>
      <c r="K173" s="5">
        <v>4.4019433467630401E-58</v>
      </c>
      <c r="L173" s="5">
        <v>189.905660377358</v>
      </c>
      <c r="M173" s="5" t="s">
        <v>27</v>
      </c>
    </row>
    <row r="174" spans="1:13" x14ac:dyDescent="0.25">
      <c r="A174" s="5">
        <v>7031</v>
      </c>
      <c r="B174" s="5" t="s">
        <v>197</v>
      </c>
      <c r="C174" s="5" t="s">
        <v>202</v>
      </c>
      <c r="D174" s="5">
        <v>1281</v>
      </c>
      <c r="E174" s="5">
        <v>1103</v>
      </c>
      <c r="F174" s="5">
        <v>86.104605776736904</v>
      </c>
      <c r="G174" s="5">
        <v>1725</v>
      </c>
      <c r="H174" s="5">
        <v>6</v>
      </c>
      <c r="I174" s="5">
        <v>0.34782608695652201</v>
      </c>
      <c r="J174" s="5">
        <v>0</v>
      </c>
      <c r="K174" s="5">
        <v>0</v>
      </c>
      <c r="L174" s="5">
        <v>247.55074160811901</v>
      </c>
      <c r="M174" s="5" t="s">
        <v>27</v>
      </c>
    </row>
    <row r="175" spans="1:13" x14ac:dyDescent="0.25">
      <c r="A175" s="5">
        <v>7032</v>
      </c>
      <c r="B175" s="5" t="s">
        <v>197</v>
      </c>
      <c r="C175" s="5" t="s">
        <v>203</v>
      </c>
      <c r="D175" s="5">
        <v>1809</v>
      </c>
      <c r="E175" s="5">
        <v>823</v>
      </c>
      <c r="F175" s="5">
        <v>45.494748479823102</v>
      </c>
      <c r="G175" s="5">
        <v>1927</v>
      </c>
      <c r="H175" s="5">
        <v>2</v>
      </c>
      <c r="I175" s="5">
        <v>0.103788271925272</v>
      </c>
      <c r="J175" s="5">
        <v>0</v>
      </c>
      <c r="K175" s="5">
        <v>3.3117666322668698E-308</v>
      </c>
      <c r="L175" s="5">
        <v>438.34190160309601</v>
      </c>
      <c r="M175" s="5" t="s">
        <v>27</v>
      </c>
    </row>
    <row r="176" spans="1:13" x14ac:dyDescent="0.25">
      <c r="A176" s="5">
        <v>7033</v>
      </c>
      <c r="B176" s="5" t="s">
        <v>197</v>
      </c>
      <c r="C176" s="5" t="s">
        <v>204</v>
      </c>
      <c r="D176" s="5">
        <v>2602</v>
      </c>
      <c r="E176" s="5">
        <v>503</v>
      </c>
      <c r="F176" s="5">
        <v>19.3312836279785</v>
      </c>
      <c r="G176" s="5">
        <v>2715</v>
      </c>
      <c r="H176" s="5">
        <v>55</v>
      </c>
      <c r="I176" s="5">
        <v>2.0257826887661099</v>
      </c>
      <c r="J176" s="5">
        <v>1.4578762431263101E-105</v>
      </c>
      <c r="K176" s="5">
        <v>1.04736029874108E-104</v>
      </c>
      <c r="L176" s="5">
        <v>9.5426245545384702</v>
      </c>
      <c r="M176" s="5" t="s">
        <v>27</v>
      </c>
    </row>
    <row r="177" spans="1:13" x14ac:dyDescent="0.25">
      <c r="A177" s="5">
        <v>7034</v>
      </c>
      <c r="B177" s="5" t="s">
        <v>197</v>
      </c>
      <c r="C177" s="5" t="s">
        <v>205</v>
      </c>
      <c r="D177" s="5">
        <v>5258</v>
      </c>
      <c r="E177" s="5">
        <v>244</v>
      </c>
      <c r="F177" s="5">
        <v>4.6405477367820502</v>
      </c>
      <c r="G177" s="5">
        <v>5603</v>
      </c>
      <c r="H177" s="5">
        <v>27</v>
      </c>
      <c r="I177" s="5">
        <v>0.48188470462252397</v>
      </c>
      <c r="J177" s="5">
        <v>3.1241565418510898E-49</v>
      </c>
      <c r="K177" s="5">
        <v>1.4656898039369399E-48</v>
      </c>
      <c r="L177" s="5">
        <v>9.6299959145147405</v>
      </c>
      <c r="M177" s="5" t="s">
        <v>27</v>
      </c>
    </row>
    <row r="178" spans="1:13" x14ac:dyDescent="0.25">
      <c r="A178" s="5">
        <v>7035</v>
      </c>
      <c r="B178" s="5" t="s">
        <v>197</v>
      </c>
      <c r="C178" s="5" t="s">
        <v>206</v>
      </c>
      <c r="D178" s="5">
        <v>3172</v>
      </c>
      <c r="E178" s="5">
        <v>253</v>
      </c>
      <c r="F178" s="5">
        <v>7.9760403530895303</v>
      </c>
      <c r="G178" s="5">
        <v>3280</v>
      </c>
      <c r="H178" s="5">
        <v>65</v>
      </c>
      <c r="I178" s="5">
        <v>1.98170731707317</v>
      </c>
      <c r="J178" s="5">
        <v>3.7487493545874799E-30</v>
      </c>
      <c r="K178" s="5">
        <v>1.4806782201791801E-29</v>
      </c>
      <c r="L178" s="5">
        <v>4.0248326704821</v>
      </c>
      <c r="M178" s="5" t="s">
        <v>27</v>
      </c>
    </row>
    <row r="179" spans="1:13" x14ac:dyDescent="0.25">
      <c r="A179" s="5">
        <v>7036</v>
      </c>
      <c r="B179" s="5" t="s">
        <v>197</v>
      </c>
      <c r="C179" s="5" t="s">
        <v>207</v>
      </c>
      <c r="D179" s="5">
        <v>1631</v>
      </c>
      <c r="E179" s="5">
        <v>171</v>
      </c>
      <c r="F179" s="5">
        <v>10.4843654199877</v>
      </c>
      <c r="G179" s="5">
        <v>1496</v>
      </c>
      <c r="H179" s="5">
        <v>8</v>
      </c>
      <c r="I179" s="5">
        <v>0.53475935828876997</v>
      </c>
      <c r="J179" s="5">
        <v>9.0883609185666208E-40</v>
      </c>
      <c r="K179" s="5">
        <v>3.9485215693215702E-39</v>
      </c>
      <c r="L179" s="5">
        <v>19.605763335377102</v>
      </c>
      <c r="M179" s="5" t="s">
        <v>27</v>
      </c>
    </row>
    <row r="180" spans="1:13" x14ac:dyDescent="0.25">
      <c r="A180" s="5">
        <v>7037</v>
      </c>
      <c r="B180" s="5" t="s">
        <v>197</v>
      </c>
      <c r="C180" s="5" t="s">
        <v>208</v>
      </c>
      <c r="D180" s="5">
        <v>1337</v>
      </c>
      <c r="E180" s="5">
        <v>397</v>
      </c>
      <c r="F180" s="5">
        <v>29.693343305908801</v>
      </c>
      <c r="G180" s="5">
        <v>1662</v>
      </c>
      <c r="H180" s="5">
        <v>3</v>
      </c>
      <c r="I180" s="5">
        <v>0.180505415162455</v>
      </c>
      <c r="J180" s="5">
        <v>3.6528155577641602E-150</v>
      </c>
      <c r="K180" s="5">
        <v>3.5336535868249102E-149</v>
      </c>
      <c r="L180" s="5">
        <v>164.501121914734</v>
      </c>
      <c r="M180" s="5" t="s">
        <v>27</v>
      </c>
    </row>
    <row r="181" spans="1:13" x14ac:dyDescent="0.25">
      <c r="A181" s="5">
        <v>7038</v>
      </c>
      <c r="B181" s="5" t="s">
        <v>197</v>
      </c>
      <c r="C181" s="5" t="s">
        <v>209</v>
      </c>
      <c r="D181" s="5">
        <v>2917</v>
      </c>
      <c r="E181" s="5">
        <v>513</v>
      </c>
      <c r="F181" s="5">
        <v>17.586561535824501</v>
      </c>
      <c r="G181" s="5">
        <v>3296</v>
      </c>
      <c r="H181" s="5">
        <v>10</v>
      </c>
      <c r="I181" s="5">
        <v>0.30339805825242699</v>
      </c>
      <c r="J181" s="5">
        <v>2.4788965323406499E-162</v>
      </c>
      <c r="K181" s="5">
        <v>2.5732405770284302E-161</v>
      </c>
      <c r="L181" s="5">
        <v>57.965306822077501</v>
      </c>
      <c r="M181" s="5" t="s">
        <v>27</v>
      </c>
    </row>
    <row r="182" spans="1:13" x14ac:dyDescent="0.25">
      <c r="A182" s="5">
        <v>7039</v>
      </c>
      <c r="B182" s="5" t="s">
        <v>197</v>
      </c>
      <c r="C182" s="5" t="s">
        <v>210</v>
      </c>
      <c r="D182" s="5">
        <v>1728</v>
      </c>
      <c r="E182" s="5">
        <v>334</v>
      </c>
      <c r="F182" s="5">
        <v>19.328703703703699</v>
      </c>
      <c r="G182" s="5">
        <v>1811</v>
      </c>
      <c r="H182" s="5">
        <v>4</v>
      </c>
      <c r="I182" s="5">
        <v>0.220872446162341</v>
      </c>
      <c r="J182" s="5">
        <v>6.9270569735795698E-105</v>
      </c>
      <c r="K182" s="5">
        <v>4.9466358088150001E-104</v>
      </c>
      <c r="L182" s="5">
        <v>87.510706018518505</v>
      </c>
      <c r="M182" s="5" t="s">
        <v>27</v>
      </c>
    </row>
    <row r="183" spans="1:13" x14ac:dyDescent="0.25">
      <c r="A183" s="5">
        <v>7040</v>
      </c>
      <c r="B183" s="5" t="s">
        <v>197</v>
      </c>
      <c r="C183" s="5" t="s">
        <v>211</v>
      </c>
      <c r="D183" s="5">
        <v>8811</v>
      </c>
      <c r="E183" s="5">
        <v>1930</v>
      </c>
      <c r="F183" s="5">
        <v>21.904437634774698</v>
      </c>
      <c r="G183" s="5">
        <v>11280</v>
      </c>
      <c r="H183" s="5">
        <v>61</v>
      </c>
      <c r="I183" s="5">
        <v>0.54078014184397205</v>
      </c>
      <c r="J183" s="5">
        <v>0</v>
      </c>
      <c r="K183" s="5">
        <v>0</v>
      </c>
      <c r="L183" s="5">
        <v>40.505255167255498</v>
      </c>
      <c r="M183" s="5" t="s">
        <v>27</v>
      </c>
    </row>
    <row r="184" spans="1:13" x14ac:dyDescent="0.25">
      <c r="A184" s="5">
        <v>7041</v>
      </c>
      <c r="B184" s="5" t="s">
        <v>197</v>
      </c>
      <c r="C184" s="5" t="s">
        <v>212</v>
      </c>
      <c r="D184" s="5">
        <v>1498</v>
      </c>
      <c r="E184" s="5">
        <v>120</v>
      </c>
      <c r="F184" s="5">
        <v>8.0106809078771697</v>
      </c>
      <c r="G184" s="5">
        <v>1747</v>
      </c>
      <c r="H184" s="5">
        <v>2</v>
      </c>
      <c r="I184" s="5">
        <v>0.114481969089868</v>
      </c>
      <c r="J184" s="5">
        <v>8.4021550450453602E-39</v>
      </c>
      <c r="K184" s="5">
        <v>3.6141036544865199E-38</v>
      </c>
      <c r="L184" s="5">
        <v>69.973297730307095</v>
      </c>
      <c r="M184" s="5" t="s">
        <v>27</v>
      </c>
    </row>
    <row r="185" spans="1:13" x14ac:dyDescent="0.25">
      <c r="A185" s="5">
        <v>7042</v>
      </c>
      <c r="B185" s="5" t="s">
        <v>197</v>
      </c>
      <c r="C185" s="5" t="s">
        <v>213</v>
      </c>
      <c r="D185" s="5">
        <v>2822</v>
      </c>
      <c r="E185" s="5">
        <v>1101</v>
      </c>
      <c r="F185" s="5">
        <v>39.014883061658402</v>
      </c>
      <c r="G185" s="5">
        <v>2536</v>
      </c>
      <c r="H185" s="5">
        <v>5</v>
      </c>
      <c r="I185" s="5">
        <v>0.19716088328075701</v>
      </c>
      <c r="J185" s="5">
        <v>0</v>
      </c>
      <c r="K185" s="5">
        <v>0</v>
      </c>
      <c r="L185" s="5">
        <v>197.883486888731</v>
      </c>
      <c r="M185" s="5" t="s">
        <v>27</v>
      </c>
    </row>
    <row r="186" spans="1:13" x14ac:dyDescent="0.25">
      <c r="A186" s="5">
        <v>7043</v>
      </c>
      <c r="B186" s="5" t="s">
        <v>197</v>
      </c>
      <c r="C186" s="5" t="s">
        <v>214</v>
      </c>
      <c r="D186" s="5">
        <v>3946</v>
      </c>
      <c r="E186" s="5">
        <v>393</v>
      </c>
      <c r="F186" s="5">
        <v>9.9594526102382197</v>
      </c>
      <c r="G186" s="5">
        <v>4841</v>
      </c>
      <c r="H186" s="5">
        <v>3</v>
      </c>
      <c r="I186" s="5">
        <v>6.1970667217516998E-2</v>
      </c>
      <c r="J186" s="5">
        <v>5.6062470384152797E-136</v>
      </c>
      <c r="K186" s="5">
        <v>4.8602791947791498E-135</v>
      </c>
      <c r="L186" s="5">
        <v>160.71236695387699</v>
      </c>
      <c r="M186" s="5" t="s">
        <v>27</v>
      </c>
    </row>
    <row r="187" spans="1:13" x14ac:dyDescent="0.25">
      <c r="A187" s="5">
        <v>7044</v>
      </c>
      <c r="B187" s="5" t="s">
        <v>197</v>
      </c>
      <c r="C187" s="5" t="s">
        <v>215</v>
      </c>
      <c r="D187" s="5">
        <v>6524</v>
      </c>
      <c r="E187" s="5">
        <v>1042</v>
      </c>
      <c r="F187" s="5">
        <v>15.9717964438994</v>
      </c>
      <c r="G187" s="5">
        <v>6157</v>
      </c>
      <c r="H187" s="5">
        <v>42</v>
      </c>
      <c r="I187" s="5">
        <v>0.68215039792106502</v>
      </c>
      <c r="J187" s="5">
        <v>3.4908218873489198E-256</v>
      </c>
      <c r="K187" s="5">
        <v>6.4522589409076501E-255</v>
      </c>
      <c r="L187" s="5">
        <v>23.413893025021199</v>
      </c>
      <c r="M187" s="5" t="s">
        <v>27</v>
      </c>
    </row>
    <row r="188" spans="1:13" x14ac:dyDescent="0.25">
      <c r="A188" s="5">
        <v>7045</v>
      </c>
      <c r="B188" s="5" t="s">
        <v>197</v>
      </c>
      <c r="C188" s="5" t="s">
        <v>216</v>
      </c>
      <c r="D188" s="5">
        <v>2758</v>
      </c>
      <c r="E188" s="5">
        <v>380</v>
      </c>
      <c r="F188" s="5">
        <v>13.778100072516301</v>
      </c>
      <c r="G188" s="5">
        <v>2911</v>
      </c>
      <c r="H188" s="5">
        <v>36</v>
      </c>
      <c r="I188" s="5">
        <v>1.2366884232222599</v>
      </c>
      <c r="J188" s="5">
        <v>5.8848232612323998E-83</v>
      </c>
      <c r="K188" s="5">
        <v>3.6163739589200303E-82</v>
      </c>
      <c r="L188" s="5">
        <v>11.1411248086375</v>
      </c>
      <c r="M188" s="5" t="s">
        <v>27</v>
      </c>
    </row>
    <row r="189" spans="1:13" x14ac:dyDescent="0.25">
      <c r="A189" s="5">
        <v>7046</v>
      </c>
      <c r="B189" s="5" t="s">
        <v>197</v>
      </c>
      <c r="C189" s="5" t="s">
        <v>217</v>
      </c>
      <c r="D189" s="5">
        <v>2134</v>
      </c>
      <c r="E189" s="5">
        <v>155</v>
      </c>
      <c r="F189" s="5">
        <v>7.2633552014995297</v>
      </c>
      <c r="G189" s="5">
        <v>2105</v>
      </c>
      <c r="H189" s="5">
        <v>12</v>
      </c>
      <c r="I189" s="5">
        <v>0.57007125890736299</v>
      </c>
      <c r="J189" s="5">
        <v>9.7507303679067893E-34</v>
      </c>
      <c r="K189" s="5">
        <v>3.9938555237566597E-33</v>
      </c>
      <c r="L189" s="5">
        <v>12.741135582630401</v>
      </c>
      <c r="M189" s="5" t="s">
        <v>27</v>
      </c>
    </row>
    <row r="190" spans="1:13" x14ac:dyDescent="0.25">
      <c r="A190" s="5">
        <v>7048</v>
      </c>
      <c r="B190" s="5" t="s">
        <v>197</v>
      </c>
      <c r="C190" s="5" t="s">
        <v>218</v>
      </c>
      <c r="D190" s="5">
        <v>3323</v>
      </c>
      <c r="E190" s="5">
        <v>543</v>
      </c>
      <c r="F190" s="5">
        <v>16.340656033704501</v>
      </c>
      <c r="G190" s="5">
        <v>3352</v>
      </c>
      <c r="H190" s="5">
        <v>11</v>
      </c>
      <c r="I190" s="5">
        <v>0.328162291169451</v>
      </c>
      <c r="J190" s="5">
        <v>4.52729017008354E-156</v>
      </c>
      <c r="K190" s="5">
        <v>4.5315746718217902E-155</v>
      </c>
      <c r="L190" s="5">
        <v>49.7944354772522</v>
      </c>
      <c r="M190" s="5" t="s">
        <v>27</v>
      </c>
    </row>
    <row r="191" spans="1:13" x14ac:dyDescent="0.25">
      <c r="A191" s="5">
        <v>7049</v>
      </c>
      <c r="B191" s="5" t="s">
        <v>197</v>
      </c>
      <c r="C191" s="5" t="s">
        <v>219</v>
      </c>
      <c r="D191" s="5">
        <v>2244</v>
      </c>
      <c r="E191" s="5">
        <v>362</v>
      </c>
      <c r="F191" s="5">
        <v>16.131907308377901</v>
      </c>
      <c r="G191" s="5">
        <v>2035</v>
      </c>
      <c r="H191" s="5">
        <v>5</v>
      </c>
      <c r="I191" s="5">
        <v>0.24570024570024601</v>
      </c>
      <c r="J191" s="5">
        <v>1.98856722584739E-99</v>
      </c>
      <c r="K191" s="5">
        <v>1.36083187799003E-98</v>
      </c>
      <c r="L191" s="5">
        <v>65.656862745097996</v>
      </c>
      <c r="M191" s="5" t="s">
        <v>27</v>
      </c>
    </row>
    <row r="192" spans="1:13" x14ac:dyDescent="0.25">
      <c r="A192" s="5">
        <v>7050</v>
      </c>
      <c r="B192" s="5" t="s">
        <v>197</v>
      </c>
      <c r="C192" s="5" t="s">
        <v>220</v>
      </c>
      <c r="D192" s="5">
        <v>3395</v>
      </c>
      <c r="E192" s="5">
        <v>2522</v>
      </c>
      <c r="F192" s="5">
        <v>74.285714285714306</v>
      </c>
      <c r="G192" s="5">
        <v>3628</v>
      </c>
      <c r="H192" s="5">
        <v>16</v>
      </c>
      <c r="I192" s="5">
        <v>0.44101433296582099</v>
      </c>
      <c r="J192" s="5">
        <v>0</v>
      </c>
      <c r="K192" s="5">
        <v>0</v>
      </c>
      <c r="L192" s="5">
        <v>168.44285714285701</v>
      </c>
      <c r="M192" s="5" t="s">
        <v>27</v>
      </c>
    </row>
    <row r="193" spans="1:13" x14ac:dyDescent="0.25">
      <c r="A193" s="5">
        <v>7051</v>
      </c>
      <c r="B193" s="5" t="s">
        <v>197</v>
      </c>
      <c r="C193" s="5" t="s">
        <v>221</v>
      </c>
      <c r="D193" s="5">
        <v>761</v>
      </c>
      <c r="E193" s="5">
        <v>314</v>
      </c>
      <c r="F193" s="5">
        <v>41.261498028909301</v>
      </c>
      <c r="G193" s="5">
        <v>1242</v>
      </c>
      <c r="H193" s="5">
        <v>31</v>
      </c>
      <c r="I193" s="5">
        <v>2.4959742351046699</v>
      </c>
      <c r="J193" s="5">
        <v>2.0505580589488299E-114</v>
      </c>
      <c r="K193" s="5">
        <v>1.55408138241512E-113</v>
      </c>
      <c r="L193" s="5">
        <v>16.531219532872701</v>
      </c>
      <c r="M193" s="5" t="s">
        <v>27</v>
      </c>
    </row>
    <row r="194" spans="1:13" x14ac:dyDescent="0.25">
      <c r="A194" s="5">
        <v>7052</v>
      </c>
      <c r="B194" s="5" t="s">
        <v>197</v>
      </c>
      <c r="C194" s="5" t="s">
        <v>222</v>
      </c>
      <c r="D194" s="5">
        <v>1449</v>
      </c>
      <c r="E194" s="5">
        <v>369</v>
      </c>
      <c r="F194" s="5">
        <v>25.4658385093168</v>
      </c>
      <c r="G194" s="5">
        <v>1463</v>
      </c>
      <c r="H194" s="5">
        <v>0</v>
      </c>
      <c r="I194" s="5">
        <v>0</v>
      </c>
      <c r="J194" s="5">
        <v>2.4851369205658202E-124</v>
      </c>
      <c r="K194" s="5">
        <v>2.0064476969352E-123</v>
      </c>
      <c r="L194" s="5">
        <v>10000000000</v>
      </c>
      <c r="M194" s="5" t="s">
        <v>27</v>
      </c>
    </row>
    <row r="195" spans="1:13" x14ac:dyDescent="0.25">
      <c r="A195" s="5">
        <v>7053</v>
      </c>
      <c r="B195" s="5" t="s">
        <v>197</v>
      </c>
      <c r="C195" s="5" t="s">
        <v>223</v>
      </c>
      <c r="D195" s="5">
        <v>1469</v>
      </c>
      <c r="E195" s="5">
        <v>953</v>
      </c>
      <c r="F195" s="5">
        <v>64.874063989108194</v>
      </c>
      <c r="G195" s="5">
        <v>1487</v>
      </c>
      <c r="H195" s="5">
        <v>7</v>
      </c>
      <c r="I195" s="5">
        <v>0.47074646940148002</v>
      </c>
      <c r="J195" s="5">
        <v>0</v>
      </c>
      <c r="K195" s="5">
        <v>0</v>
      </c>
      <c r="L195" s="5">
        <v>137.81104735971999</v>
      </c>
      <c r="M195" s="5" t="s">
        <v>27</v>
      </c>
    </row>
    <row r="196" spans="1:13" x14ac:dyDescent="0.25">
      <c r="A196" s="5">
        <v>7054</v>
      </c>
      <c r="B196" s="5" t="s">
        <v>197</v>
      </c>
      <c r="C196" s="5" t="s">
        <v>224</v>
      </c>
      <c r="D196" s="5">
        <v>1692</v>
      </c>
      <c r="E196" s="5">
        <v>109</v>
      </c>
      <c r="F196" s="5">
        <v>6.4420803782505898</v>
      </c>
      <c r="G196" s="5">
        <v>2032</v>
      </c>
      <c r="H196" s="5">
        <v>30</v>
      </c>
      <c r="I196" s="5">
        <v>1.47637795275591</v>
      </c>
      <c r="J196" s="5">
        <v>9.8438931654231392E-16</v>
      </c>
      <c r="K196" s="5">
        <v>3.1486565538193202E-15</v>
      </c>
      <c r="L196" s="5">
        <v>4.3634357762017304</v>
      </c>
      <c r="M196" s="5" t="s">
        <v>27</v>
      </c>
    </row>
    <row r="197" spans="1:13" x14ac:dyDescent="0.25">
      <c r="A197" s="5">
        <v>7055</v>
      </c>
      <c r="B197" s="5" t="s">
        <v>197</v>
      </c>
      <c r="C197" s="5" t="s">
        <v>225</v>
      </c>
      <c r="D197" s="5">
        <v>3880</v>
      </c>
      <c r="E197" s="5">
        <v>58</v>
      </c>
      <c r="F197" s="5">
        <v>1.4948453608247401</v>
      </c>
      <c r="G197" s="5">
        <v>3730</v>
      </c>
      <c r="H197" s="5">
        <v>12</v>
      </c>
      <c r="I197" s="5">
        <v>0.32171581769437002</v>
      </c>
      <c r="J197" s="5">
        <v>4.2774684534189298E-8</v>
      </c>
      <c r="K197" s="5">
        <v>1.09749925089204E-7</v>
      </c>
      <c r="L197" s="5">
        <v>4.6464776632302396</v>
      </c>
      <c r="M197" s="5" t="s">
        <v>27</v>
      </c>
    </row>
    <row r="198" spans="1:13" x14ac:dyDescent="0.25">
      <c r="A198" s="5">
        <v>7056</v>
      </c>
      <c r="B198" s="5" t="s">
        <v>197</v>
      </c>
      <c r="C198" s="5" t="s">
        <v>226</v>
      </c>
      <c r="D198" s="5">
        <v>2404</v>
      </c>
      <c r="E198" s="5">
        <v>700</v>
      </c>
      <c r="F198" s="5">
        <v>29.1181364392679</v>
      </c>
      <c r="G198" s="5">
        <v>2429</v>
      </c>
      <c r="H198" s="5">
        <v>6</v>
      </c>
      <c r="I198" s="5">
        <v>0.24701523260601099</v>
      </c>
      <c r="J198" s="5">
        <v>3.1100916744178802E-226</v>
      </c>
      <c r="K198" s="5">
        <v>4.7749939756102899E-225</v>
      </c>
      <c r="L198" s="5">
        <v>117.879922351636</v>
      </c>
      <c r="M198" s="5" t="s">
        <v>27</v>
      </c>
    </row>
    <row r="199" spans="1:13" x14ac:dyDescent="0.25">
      <c r="A199" s="5">
        <v>7057</v>
      </c>
      <c r="B199" s="5" t="s">
        <v>197</v>
      </c>
      <c r="C199" s="5" t="s">
        <v>227</v>
      </c>
      <c r="D199" s="5">
        <v>1428</v>
      </c>
      <c r="E199" s="5">
        <v>85</v>
      </c>
      <c r="F199" s="5">
        <v>5.9523809523809499</v>
      </c>
      <c r="G199" s="5">
        <v>1678</v>
      </c>
      <c r="H199" s="5">
        <v>8</v>
      </c>
      <c r="I199" s="5">
        <v>0.47675804529201399</v>
      </c>
      <c r="J199" s="5">
        <v>9.0408077838795401E-21</v>
      </c>
      <c r="K199" s="5">
        <v>3.1512064919351597E-20</v>
      </c>
      <c r="L199" s="5">
        <v>12.485119047618999</v>
      </c>
      <c r="M199" s="5" t="s">
        <v>27</v>
      </c>
    </row>
    <row r="200" spans="1:13" x14ac:dyDescent="0.25">
      <c r="A200" s="5">
        <v>7058</v>
      </c>
      <c r="B200" s="5" t="s">
        <v>197</v>
      </c>
      <c r="C200" s="5" t="s">
        <v>228</v>
      </c>
      <c r="D200" s="5">
        <v>925</v>
      </c>
      <c r="E200" s="5">
        <v>2</v>
      </c>
      <c r="F200" s="5">
        <v>0.21621621621621601</v>
      </c>
      <c r="G200" s="5">
        <v>1122</v>
      </c>
      <c r="H200" s="5">
        <v>1</v>
      </c>
      <c r="I200" s="5">
        <v>8.9126559714794995E-2</v>
      </c>
      <c r="J200" s="5">
        <v>0.59248399268349194</v>
      </c>
      <c r="K200" s="5">
        <v>0.70586422107060898</v>
      </c>
      <c r="L200" s="5">
        <v>2.42594594594595</v>
      </c>
      <c r="M200" s="5" t="s">
        <v>3</v>
      </c>
    </row>
    <row r="201" spans="1:13" x14ac:dyDescent="0.25">
      <c r="A201" s="5">
        <v>7059</v>
      </c>
      <c r="B201" s="5" t="s">
        <v>197</v>
      </c>
      <c r="C201" s="5" t="s">
        <v>229</v>
      </c>
      <c r="D201" s="5">
        <v>2013</v>
      </c>
      <c r="E201" s="5">
        <v>270</v>
      </c>
      <c r="F201" s="5">
        <v>13.412816691505199</v>
      </c>
      <c r="G201" s="5">
        <v>2126</v>
      </c>
      <c r="H201" s="5">
        <v>14</v>
      </c>
      <c r="I201" s="5">
        <v>0.65851364063969897</v>
      </c>
      <c r="J201" s="5">
        <v>8.5100463339155804E-70</v>
      </c>
      <c r="K201" s="5">
        <v>4.7179458970613004E-69</v>
      </c>
      <c r="L201" s="5">
        <v>20.3683202043858</v>
      </c>
      <c r="M201" s="5" t="s">
        <v>27</v>
      </c>
    </row>
    <row r="202" spans="1:13" x14ac:dyDescent="0.25">
      <c r="A202" s="5">
        <v>7060</v>
      </c>
      <c r="B202" s="5" t="s">
        <v>197</v>
      </c>
      <c r="C202" s="5" t="s">
        <v>230</v>
      </c>
      <c r="D202" s="5">
        <v>1916</v>
      </c>
      <c r="E202" s="5">
        <v>171</v>
      </c>
      <c r="F202" s="5">
        <v>8.9248434237995795</v>
      </c>
      <c r="G202" s="5">
        <v>1646</v>
      </c>
      <c r="H202" s="5">
        <v>3</v>
      </c>
      <c r="I202" s="5">
        <v>0.182260024301337</v>
      </c>
      <c r="J202" s="5">
        <v>2.4617973130898902E-43</v>
      </c>
      <c r="K202" s="5">
        <v>1.0965769126486999E-42</v>
      </c>
      <c r="L202" s="5">
        <v>48.9676409185804</v>
      </c>
      <c r="M202" s="5" t="s">
        <v>27</v>
      </c>
    </row>
    <row r="203" spans="1:13" x14ac:dyDescent="0.25">
      <c r="A203" s="5">
        <v>7061</v>
      </c>
      <c r="B203" s="5" t="s">
        <v>197</v>
      </c>
      <c r="C203" s="5" t="s">
        <v>231</v>
      </c>
      <c r="D203" s="5">
        <v>6940</v>
      </c>
      <c r="E203" s="5">
        <v>248</v>
      </c>
      <c r="F203" s="5">
        <v>3.57348703170029</v>
      </c>
      <c r="G203" s="5">
        <v>6265</v>
      </c>
      <c r="H203" s="5">
        <v>25</v>
      </c>
      <c r="I203" s="5">
        <v>0.39904229848363898</v>
      </c>
      <c r="J203" s="5">
        <v>1.9245089374082499E-43</v>
      </c>
      <c r="K203" s="5">
        <v>8.5764983966241106E-43</v>
      </c>
      <c r="L203" s="5">
        <v>8.9551585014409198</v>
      </c>
      <c r="M203" s="5" t="s">
        <v>27</v>
      </c>
    </row>
    <row r="204" spans="1:13" x14ac:dyDescent="0.25">
      <c r="A204" s="5">
        <v>7062</v>
      </c>
      <c r="B204" s="5" t="s">
        <v>197</v>
      </c>
      <c r="C204" s="5" t="s">
        <v>232</v>
      </c>
      <c r="D204" s="5">
        <v>2059</v>
      </c>
      <c r="E204" s="5">
        <v>39</v>
      </c>
      <c r="F204" s="5">
        <v>1.8941233608547801</v>
      </c>
      <c r="G204" s="5">
        <v>1967</v>
      </c>
      <c r="H204" s="5">
        <v>2</v>
      </c>
      <c r="I204" s="5">
        <v>0.101677681748856</v>
      </c>
      <c r="J204" s="5">
        <v>9.1148263386493996E-10</v>
      </c>
      <c r="K204" s="5">
        <v>2.5040124651545099E-9</v>
      </c>
      <c r="L204" s="5">
        <v>18.628703254006801</v>
      </c>
      <c r="M204" s="5" t="s">
        <v>27</v>
      </c>
    </row>
    <row r="205" spans="1:13" x14ac:dyDescent="0.25">
      <c r="A205" s="5">
        <v>7063</v>
      </c>
      <c r="B205" s="5" t="s">
        <v>197</v>
      </c>
      <c r="C205" s="5" t="s">
        <v>233</v>
      </c>
      <c r="D205" s="5">
        <v>2905</v>
      </c>
      <c r="E205" s="5">
        <v>68</v>
      </c>
      <c r="F205" s="5">
        <v>2.3407917383821002</v>
      </c>
      <c r="G205" s="5">
        <v>2726</v>
      </c>
      <c r="H205" s="5">
        <v>10</v>
      </c>
      <c r="I205" s="5">
        <v>0.36683785766691102</v>
      </c>
      <c r="J205" s="5">
        <v>4.5023413919618701E-11</v>
      </c>
      <c r="K205" s="5">
        <v>1.28355159359344E-10</v>
      </c>
      <c r="L205" s="5">
        <v>6.3809982788296002</v>
      </c>
      <c r="M205" s="5" t="s">
        <v>27</v>
      </c>
    </row>
    <row r="206" spans="1:13" x14ac:dyDescent="0.25">
      <c r="A206" s="5">
        <v>7064</v>
      </c>
      <c r="B206" s="5" t="s">
        <v>197</v>
      </c>
      <c r="C206" s="5" t="s">
        <v>234</v>
      </c>
      <c r="D206" s="5">
        <v>3025</v>
      </c>
      <c r="E206" s="5">
        <v>145</v>
      </c>
      <c r="F206" s="5">
        <v>4.7933884297520697</v>
      </c>
      <c r="G206" s="5">
        <v>2558</v>
      </c>
      <c r="H206" s="5">
        <v>15</v>
      </c>
      <c r="I206" s="5">
        <v>0.58639562157935898</v>
      </c>
      <c r="J206" s="5">
        <v>4.3307698260558798E-24</v>
      </c>
      <c r="K206" s="5">
        <v>1.5916833194681799E-23</v>
      </c>
      <c r="L206" s="5">
        <v>8.1743250688705196</v>
      </c>
      <c r="M206" s="5" t="s">
        <v>27</v>
      </c>
    </row>
    <row r="207" spans="1:13" x14ac:dyDescent="0.25">
      <c r="A207" s="5">
        <v>7065</v>
      </c>
      <c r="B207" s="5" t="s">
        <v>197</v>
      </c>
      <c r="C207" s="5" t="s">
        <v>235</v>
      </c>
      <c r="D207" s="5">
        <v>3300</v>
      </c>
      <c r="E207" s="5">
        <v>665</v>
      </c>
      <c r="F207" s="5">
        <v>20.151515151515198</v>
      </c>
      <c r="G207" s="5">
        <v>4592</v>
      </c>
      <c r="H207" s="5">
        <v>25</v>
      </c>
      <c r="I207" s="5">
        <v>0.54442508710801396</v>
      </c>
      <c r="J207" s="5">
        <v>1.3273125920835301E-230</v>
      </c>
      <c r="K207" s="5">
        <v>2.1022776312883699E-229</v>
      </c>
      <c r="L207" s="5">
        <v>37.014303030302997</v>
      </c>
      <c r="M207" s="5" t="s">
        <v>27</v>
      </c>
    </row>
    <row r="208" spans="1:13" x14ac:dyDescent="0.25">
      <c r="A208" s="5">
        <v>7066</v>
      </c>
      <c r="B208" s="5" t="s">
        <v>197</v>
      </c>
      <c r="C208" s="5" t="s">
        <v>236</v>
      </c>
      <c r="D208" s="5">
        <v>1589</v>
      </c>
      <c r="E208" s="5">
        <v>53</v>
      </c>
      <c r="F208" s="5">
        <v>3.3354310887350498</v>
      </c>
      <c r="G208" s="5">
        <v>1609</v>
      </c>
      <c r="H208" s="5">
        <v>35</v>
      </c>
      <c r="I208" s="5">
        <v>2.1752641392169001</v>
      </c>
      <c r="J208" s="5">
        <v>5.1371366056303297E-2</v>
      </c>
      <c r="K208" s="5">
        <v>7.8328373136304794E-2</v>
      </c>
      <c r="L208" s="5">
        <v>1.53334532050706</v>
      </c>
      <c r="M208" s="5" t="s">
        <v>3</v>
      </c>
    </row>
    <row r="209" spans="1:13" x14ac:dyDescent="0.25">
      <c r="A209" s="5">
        <v>7067</v>
      </c>
      <c r="B209" s="5" t="s">
        <v>197</v>
      </c>
      <c r="C209" s="5" t="s">
        <v>237</v>
      </c>
      <c r="D209" s="5">
        <v>2497</v>
      </c>
      <c r="E209" s="5">
        <v>121</v>
      </c>
      <c r="F209" s="5">
        <v>4.8458149779735704</v>
      </c>
      <c r="G209" s="5">
        <v>2799</v>
      </c>
      <c r="H209" s="5">
        <v>4</v>
      </c>
      <c r="I209" s="5">
        <v>0.14290818149338999</v>
      </c>
      <c r="J209" s="5">
        <v>6.0890523859679105E-35</v>
      </c>
      <c r="K209" s="5">
        <v>2.5200734635664599E-34</v>
      </c>
      <c r="L209" s="5">
        <v>33.908590308370101</v>
      </c>
      <c r="M209" s="5" t="s">
        <v>27</v>
      </c>
    </row>
    <row r="210" spans="1:13" x14ac:dyDescent="0.25">
      <c r="A210" s="5">
        <v>7068</v>
      </c>
      <c r="B210" s="5" t="s">
        <v>197</v>
      </c>
      <c r="C210" s="5" t="s">
        <v>238</v>
      </c>
      <c r="D210" s="5">
        <v>3274</v>
      </c>
      <c r="E210" s="5">
        <v>569</v>
      </c>
      <c r="F210" s="5">
        <v>17.379352474037901</v>
      </c>
      <c r="G210" s="5">
        <v>3112</v>
      </c>
      <c r="H210" s="5">
        <v>15</v>
      </c>
      <c r="I210" s="5">
        <v>0.48200514138817502</v>
      </c>
      <c r="J210" s="5">
        <v>5.2468034428543602E-152</v>
      </c>
      <c r="K210" s="5">
        <v>5.1224945612852001E-151</v>
      </c>
      <c r="L210" s="5">
        <v>36.056363266137197</v>
      </c>
      <c r="M210" s="5" t="s">
        <v>27</v>
      </c>
    </row>
    <row r="211" spans="1:13" x14ac:dyDescent="0.25">
      <c r="A211" s="5">
        <v>7069</v>
      </c>
      <c r="B211" s="5" t="s">
        <v>197</v>
      </c>
      <c r="C211" s="5" t="s">
        <v>239</v>
      </c>
      <c r="D211" s="5">
        <v>1780</v>
      </c>
      <c r="E211" s="5">
        <v>400</v>
      </c>
      <c r="F211" s="5">
        <v>22.471910112359499</v>
      </c>
      <c r="G211" s="5">
        <v>2299</v>
      </c>
      <c r="H211" s="5">
        <v>2</v>
      </c>
      <c r="I211" s="5">
        <v>8.6994345367551101E-2</v>
      </c>
      <c r="J211" s="5">
        <v>1.31169407946719E-152</v>
      </c>
      <c r="K211" s="5">
        <v>1.2858924760502799E-151</v>
      </c>
      <c r="L211" s="5">
        <v>258.31460674157302</v>
      </c>
      <c r="M211" s="5" t="s">
        <v>27</v>
      </c>
    </row>
    <row r="212" spans="1:13" x14ac:dyDescent="0.25">
      <c r="A212" s="5">
        <v>7070</v>
      </c>
      <c r="B212" s="5" t="s">
        <v>197</v>
      </c>
      <c r="C212" s="5" t="s">
        <v>240</v>
      </c>
      <c r="D212" s="5">
        <v>2199</v>
      </c>
      <c r="E212" s="5">
        <v>73</v>
      </c>
      <c r="F212" s="5">
        <v>3.3196907685311499</v>
      </c>
      <c r="G212" s="5">
        <v>2249</v>
      </c>
      <c r="H212" s="5">
        <v>17</v>
      </c>
      <c r="I212" s="5">
        <v>0.75589150733659405</v>
      </c>
      <c r="J212" s="5">
        <v>6.4526232975335505E-10</v>
      </c>
      <c r="K212" s="5">
        <v>1.77984703474998E-9</v>
      </c>
      <c r="L212" s="5">
        <v>4.3917556108391498</v>
      </c>
      <c r="M212" s="5" t="s">
        <v>27</v>
      </c>
    </row>
    <row r="213" spans="1:13" x14ac:dyDescent="0.25">
      <c r="A213" s="5">
        <v>7071</v>
      </c>
      <c r="B213" s="5" t="s">
        <v>197</v>
      </c>
      <c r="C213" s="5" t="s">
        <v>241</v>
      </c>
      <c r="D213" s="5">
        <v>1726</v>
      </c>
      <c r="E213" s="5">
        <v>110</v>
      </c>
      <c r="F213" s="5">
        <v>6.3731170336037097</v>
      </c>
      <c r="G213" s="5">
        <v>1731</v>
      </c>
      <c r="H213" s="5">
        <v>4</v>
      </c>
      <c r="I213" s="5">
        <v>0.23108030040439101</v>
      </c>
      <c r="J213" s="5">
        <v>5.6216548903610396E-29</v>
      </c>
      <c r="K213" s="5">
        <v>2.18775686432325E-28</v>
      </c>
      <c r="L213" s="5">
        <v>27.579663962920002</v>
      </c>
      <c r="M213" s="5" t="s">
        <v>27</v>
      </c>
    </row>
    <row r="214" spans="1:13" x14ac:dyDescent="0.25">
      <c r="A214" s="5">
        <v>7072</v>
      </c>
      <c r="B214" s="5" t="s">
        <v>197</v>
      </c>
      <c r="C214" s="5" t="s">
        <v>242</v>
      </c>
      <c r="D214" s="5">
        <v>823</v>
      </c>
      <c r="E214" s="5">
        <v>254</v>
      </c>
      <c r="F214" s="5">
        <v>30.8626974483597</v>
      </c>
      <c r="G214" s="5">
        <v>971</v>
      </c>
      <c r="H214" s="5">
        <v>1</v>
      </c>
      <c r="I214" s="5">
        <v>0.10298661174047399</v>
      </c>
      <c r="J214" s="5">
        <v>2.4765781052319601E-95</v>
      </c>
      <c r="K214" s="5">
        <v>1.6405391081212899E-94</v>
      </c>
      <c r="L214" s="5">
        <v>299.67679222357202</v>
      </c>
      <c r="M214" s="5" t="s">
        <v>27</v>
      </c>
    </row>
    <row r="215" spans="1:13" x14ac:dyDescent="0.25">
      <c r="A215" s="5">
        <v>7073</v>
      </c>
      <c r="B215" s="5" t="s">
        <v>197</v>
      </c>
      <c r="C215" s="5" t="s">
        <v>243</v>
      </c>
      <c r="D215" s="5">
        <v>6914</v>
      </c>
      <c r="E215" s="5">
        <v>22</v>
      </c>
      <c r="F215" s="5">
        <v>0.31819496673416298</v>
      </c>
      <c r="G215" s="5">
        <v>6070</v>
      </c>
      <c r="H215" s="5">
        <v>44</v>
      </c>
      <c r="I215" s="5">
        <v>0.724876441515651</v>
      </c>
      <c r="J215" s="5">
        <v>1.2146539057856999E-3</v>
      </c>
      <c r="K215" s="5">
        <v>2.2764895706190299E-3</v>
      </c>
      <c r="L215" s="5">
        <v>0.43896442001735603</v>
      </c>
      <c r="M215" s="5" t="s">
        <v>3</v>
      </c>
    </row>
    <row r="216" spans="1:13" x14ac:dyDescent="0.25">
      <c r="A216" s="5">
        <v>7074</v>
      </c>
      <c r="B216" s="5" t="s">
        <v>197</v>
      </c>
      <c r="C216" s="5" t="s">
        <v>244</v>
      </c>
      <c r="D216" s="5">
        <v>1385</v>
      </c>
      <c r="E216" s="5">
        <v>8</v>
      </c>
      <c r="F216" s="5">
        <v>0.57761732851985603</v>
      </c>
      <c r="G216" s="5">
        <v>1246</v>
      </c>
      <c r="H216" s="5">
        <v>4</v>
      </c>
      <c r="I216" s="5">
        <v>0.32102728731942198</v>
      </c>
      <c r="J216" s="5">
        <v>0.394681147829608</v>
      </c>
      <c r="K216" s="5">
        <v>0.503210533912409</v>
      </c>
      <c r="L216" s="5">
        <v>1.79927797833935</v>
      </c>
      <c r="M216" s="5" t="s">
        <v>3</v>
      </c>
    </row>
    <row r="217" spans="1:13" x14ac:dyDescent="0.25">
      <c r="A217" s="5">
        <v>7075</v>
      </c>
      <c r="B217" s="5" t="s">
        <v>197</v>
      </c>
      <c r="C217" s="5" t="s">
        <v>245</v>
      </c>
      <c r="D217" s="5">
        <v>66</v>
      </c>
      <c r="E217" s="5">
        <v>11</v>
      </c>
      <c r="F217" s="5">
        <v>16.6666666666667</v>
      </c>
      <c r="G217" s="5">
        <v>68</v>
      </c>
      <c r="H217" s="5">
        <v>1</v>
      </c>
      <c r="I217" s="5">
        <v>1.47058823529412</v>
      </c>
      <c r="J217" s="5">
        <v>2.0231940899530202E-3</v>
      </c>
      <c r="K217" s="5">
        <v>3.7086047645412601E-3</v>
      </c>
      <c r="L217" s="5">
        <v>11.3333333333333</v>
      </c>
      <c r="M217" s="5" t="s">
        <v>27</v>
      </c>
    </row>
    <row r="218" spans="1:13" x14ac:dyDescent="0.25">
      <c r="A218" s="5">
        <v>7076</v>
      </c>
      <c r="B218" s="5" t="s">
        <v>197</v>
      </c>
      <c r="C218" s="5" t="s">
        <v>246</v>
      </c>
      <c r="D218" s="5">
        <v>3925</v>
      </c>
      <c r="E218" s="5">
        <v>142</v>
      </c>
      <c r="F218" s="5">
        <v>3.61783439490446</v>
      </c>
      <c r="G218" s="5">
        <v>3771</v>
      </c>
      <c r="H218" s="5">
        <v>83</v>
      </c>
      <c r="I218" s="5">
        <v>2.2010076902678302</v>
      </c>
      <c r="J218" s="5">
        <v>2.43494641218715E-4</v>
      </c>
      <c r="K218" s="5">
        <v>4.8885061924025595E-4</v>
      </c>
      <c r="L218" s="5">
        <v>1.64371728954033</v>
      </c>
      <c r="M218" s="5" t="s">
        <v>3</v>
      </c>
    </row>
    <row r="219" spans="1:13" x14ac:dyDescent="0.25">
      <c r="A219" s="5">
        <v>7077</v>
      </c>
      <c r="B219" s="5" t="s">
        <v>197</v>
      </c>
      <c r="C219" s="5" t="s">
        <v>247</v>
      </c>
      <c r="D219" s="5">
        <v>3369</v>
      </c>
      <c r="E219" s="5">
        <v>68</v>
      </c>
      <c r="F219" s="5">
        <v>2.01840308696943</v>
      </c>
      <c r="G219" s="5">
        <v>2908</v>
      </c>
      <c r="H219" s="5">
        <v>10</v>
      </c>
      <c r="I219" s="5">
        <v>0.34387895460797802</v>
      </c>
      <c r="J219" s="5">
        <v>2.9721844759628299E-10</v>
      </c>
      <c r="K219" s="5">
        <v>8.2822669867360102E-10</v>
      </c>
      <c r="L219" s="5">
        <v>5.8695161769070898</v>
      </c>
      <c r="M219" s="5" t="s">
        <v>27</v>
      </c>
    </row>
    <row r="220" spans="1:13" x14ac:dyDescent="0.25">
      <c r="A220" s="5">
        <v>7078</v>
      </c>
      <c r="B220" s="5" t="s">
        <v>197</v>
      </c>
      <c r="C220" s="5" t="s">
        <v>248</v>
      </c>
      <c r="D220" s="5">
        <v>3140</v>
      </c>
      <c r="E220" s="5">
        <v>916</v>
      </c>
      <c r="F220" s="5">
        <v>29.171974522292999</v>
      </c>
      <c r="G220" s="5">
        <v>3859</v>
      </c>
      <c r="H220" s="5">
        <v>14</v>
      </c>
      <c r="I220" s="5">
        <v>0.36278828712101602</v>
      </c>
      <c r="J220" s="5">
        <v>0</v>
      </c>
      <c r="K220" s="5">
        <v>0</v>
      </c>
      <c r="L220" s="5">
        <v>80.410464058234794</v>
      </c>
      <c r="M220" s="5" t="s">
        <v>27</v>
      </c>
    </row>
    <row r="221" spans="1:13" x14ac:dyDescent="0.25">
      <c r="A221" s="5">
        <v>7079</v>
      </c>
      <c r="B221" s="5" t="s">
        <v>197</v>
      </c>
      <c r="C221" s="5" t="s">
        <v>249</v>
      </c>
      <c r="D221" s="5">
        <v>2546</v>
      </c>
      <c r="E221" s="5">
        <v>540</v>
      </c>
      <c r="F221" s="5">
        <v>21.209740769835001</v>
      </c>
      <c r="G221" s="5">
        <v>2708</v>
      </c>
      <c r="H221" s="5">
        <v>21</v>
      </c>
      <c r="I221" s="5">
        <v>0.77548005908419504</v>
      </c>
      <c r="J221" s="5">
        <v>5.4953779466412302E-152</v>
      </c>
      <c r="K221" s="5">
        <v>5.3596826510325702E-151</v>
      </c>
      <c r="L221" s="5">
        <v>27.350465716530099</v>
      </c>
      <c r="M221" s="5" t="s">
        <v>27</v>
      </c>
    </row>
    <row r="222" spans="1:13" x14ac:dyDescent="0.25">
      <c r="A222" s="5">
        <v>7080</v>
      </c>
      <c r="B222" s="5" t="s">
        <v>197</v>
      </c>
      <c r="C222" s="5" t="s">
        <v>250</v>
      </c>
      <c r="D222" s="5">
        <v>1998</v>
      </c>
      <c r="E222" s="5">
        <v>453</v>
      </c>
      <c r="F222" s="5">
        <v>22.6726726726727</v>
      </c>
      <c r="G222" s="5">
        <v>1828</v>
      </c>
      <c r="H222" s="5">
        <v>2</v>
      </c>
      <c r="I222" s="5">
        <v>0.109409190371991</v>
      </c>
      <c r="J222" s="5">
        <v>7.1909573318698098E-136</v>
      </c>
      <c r="K222" s="5">
        <v>6.2227929856426104E-135</v>
      </c>
      <c r="L222" s="5">
        <v>207.22822822822801</v>
      </c>
      <c r="M222" s="5" t="s">
        <v>27</v>
      </c>
    </row>
    <row r="223" spans="1:13" x14ac:dyDescent="0.25">
      <c r="A223" s="5">
        <v>7081</v>
      </c>
      <c r="B223" s="5" t="s">
        <v>197</v>
      </c>
      <c r="C223" s="5" t="s">
        <v>251</v>
      </c>
      <c r="D223" s="5">
        <v>1174</v>
      </c>
      <c r="E223" s="5">
        <v>155</v>
      </c>
      <c r="F223" s="5">
        <v>13.2027257240204</v>
      </c>
      <c r="G223" s="5">
        <v>1165</v>
      </c>
      <c r="H223" s="5">
        <v>1</v>
      </c>
      <c r="I223" s="5">
        <v>8.5836909871244593E-2</v>
      </c>
      <c r="J223" s="5">
        <v>1.87392390829109E-47</v>
      </c>
      <c r="K223" s="5">
        <v>8.6465737678249696E-47</v>
      </c>
      <c r="L223" s="5">
        <v>153.81175468483801</v>
      </c>
      <c r="M223" s="5" t="s">
        <v>27</v>
      </c>
    </row>
    <row r="224" spans="1:13" x14ac:dyDescent="0.25">
      <c r="A224" s="5">
        <v>7082</v>
      </c>
      <c r="B224" s="5" t="s">
        <v>197</v>
      </c>
      <c r="C224" s="5" t="s">
        <v>252</v>
      </c>
      <c r="D224" s="5">
        <v>1416</v>
      </c>
      <c r="E224" s="5">
        <v>112</v>
      </c>
      <c r="F224" s="5">
        <v>7.9096045197740104</v>
      </c>
      <c r="G224" s="5">
        <v>1403</v>
      </c>
      <c r="H224" s="5">
        <v>9</v>
      </c>
      <c r="I224" s="5">
        <v>0.64148253741981498</v>
      </c>
      <c r="J224" s="5">
        <v>1.47590167856613E-24</v>
      </c>
      <c r="K224" s="5">
        <v>5.4475021629589101E-24</v>
      </c>
      <c r="L224" s="5">
        <v>12.330194601381001</v>
      </c>
      <c r="M224" s="5" t="s">
        <v>27</v>
      </c>
    </row>
    <row r="225" spans="1:13" x14ac:dyDescent="0.25">
      <c r="A225" s="5">
        <v>7083</v>
      </c>
      <c r="B225" s="5" t="s">
        <v>197</v>
      </c>
      <c r="C225" s="5" t="s">
        <v>253</v>
      </c>
      <c r="D225" s="5">
        <v>2461</v>
      </c>
      <c r="E225" s="5">
        <v>621</v>
      </c>
      <c r="F225" s="5">
        <v>25.233644859813101</v>
      </c>
      <c r="G225" s="5">
        <v>2174</v>
      </c>
      <c r="H225" s="5">
        <v>39</v>
      </c>
      <c r="I225" s="5">
        <v>1.7939282428702901</v>
      </c>
      <c r="J225" s="5">
        <v>5.0449628942647804E-137</v>
      </c>
      <c r="K225" s="5">
        <v>4.4260831143323897E-136</v>
      </c>
      <c r="L225" s="5">
        <v>14.0661394680086</v>
      </c>
      <c r="M225" s="5" t="s">
        <v>27</v>
      </c>
    </row>
    <row r="226" spans="1:13" x14ac:dyDescent="0.25">
      <c r="A226" s="5">
        <v>7084</v>
      </c>
      <c r="B226" s="5" t="s">
        <v>197</v>
      </c>
      <c r="C226" s="5" t="s">
        <v>254</v>
      </c>
      <c r="D226" s="5">
        <v>1663</v>
      </c>
      <c r="E226" s="5">
        <v>616</v>
      </c>
      <c r="F226" s="5">
        <v>37.041491280817802</v>
      </c>
      <c r="G226" s="5">
        <v>2700</v>
      </c>
      <c r="H226" s="5">
        <v>19</v>
      </c>
      <c r="I226" s="5">
        <v>0.70370370370370405</v>
      </c>
      <c r="J226" s="5">
        <v>1.20202975009427E-262</v>
      </c>
      <c r="K226" s="5">
        <v>2.2976146970175299E-261</v>
      </c>
      <c r="L226" s="5">
        <v>52.637908662214798</v>
      </c>
      <c r="M226" s="5" t="s">
        <v>27</v>
      </c>
    </row>
    <row r="227" spans="1:13" x14ac:dyDescent="0.25">
      <c r="A227" s="5">
        <v>7085</v>
      </c>
      <c r="B227" s="5" t="s">
        <v>197</v>
      </c>
      <c r="C227" s="5" t="s">
        <v>255</v>
      </c>
      <c r="D227" s="5">
        <v>2326</v>
      </c>
      <c r="E227" s="5">
        <v>347</v>
      </c>
      <c r="F227" s="5">
        <v>14.918314703353399</v>
      </c>
      <c r="G227" s="5">
        <v>2616</v>
      </c>
      <c r="H227" s="5">
        <v>5</v>
      </c>
      <c r="I227" s="5">
        <v>0.19113149847094801</v>
      </c>
      <c r="J227" s="5">
        <v>2.7781704870313899E-111</v>
      </c>
      <c r="K227" s="5">
        <v>2.07904126305439E-110</v>
      </c>
      <c r="L227" s="5">
        <v>78.052622527945005</v>
      </c>
      <c r="M227" s="5" t="s">
        <v>27</v>
      </c>
    </row>
    <row r="228" spans="1:13" x14ac:dyDescent="0.25">
      <c r="A228" s="5">
        <v>7086</v>
      </c>
      <c r="B228" s="5" t="s">
        <v>197</v>
      </c>
      <c r="C228" s="5" t="s">
        <v>256</v>
      </c>
      <c r="D228" s="5">
        <v>1458</v>
      </c>
      <c r="E228" s="5">
        <v>568</v>
      </c>
      <c r="F228" s="5">
        <v>38.957475994512997</v>
      </c>
      <c r="G228" s="5">
        <v>1290</v>
      </c>
      <c r="H228" s="5">
        <v>2</v>
      </c>
      <c r="I228" s="5">
        <v>0.15503875968992201</v>
      </c>
      <c r="J228" s="5">
        <v>1.4490897890719E-180</v>
      </c>
      <c r="K228" s="5">
        <v>1.7050538568820101E-179</v>
      </c>
      <c r="L228" s="5">
        <v>251.275720164609</v>
      </c>
      <c r="M228" s="5" t="s">
        <v>27</v>
      </c>
    </row>
    <row r="229" spans="1:13" x14ac:dyDescent="0.25">
      <c r="A229" s="5">
        <v>8795</v>
      </c>
      <c r="B229" s="5" t="s">
        <v>257</v>
      </c>
      <c r="C229" s="5" t="s">
        <v>258</v>
      </c>
      <c r="D229" s="5">
        <v>601</v>
      </c>
      <c r="E229" s="5">
        <v>320</v>
      </c>
      <c r="F229" s="5">
        <v>53.244592346089803</v>
      </c>
      <c r="G229" s="5">
        <v>751</v>
      </c>
      <c r="H229" s="5">
        <v>7</v>
      </c>
      <c r="I229" s="5">
        <v>0.93209054593874796</v>
      </c>
      <c r="J229" s="5">
        <v>1.16338947562242E-128</v>
      </c>
      <c r="K229" s="5">
        <v>9.5881423536361902E-128</v>
      </c>
      <c r="L229" s="5">
        <v>57.123841217019198</v>
      </c>
      <c r="M229" s="5" t="s">
        <v>27</v>
      </c>
    </row>
    <row r="230" spans="1:13" x14ac:dyDescent="0.25">
      <c r="A230" s="5">
        <v>8796</v>
      </c>
      <c r="B230" s="5" t="s">
        <v>257</v>
      </c>
      <c r="C230" s="5" t="s">
        <v>259</v>
      </c>
      <c r="D230" s="5">
        <v>1463</v>
      </c>
      <c r="E230" s="5">
        <v>789</v>
      </c>
      <c r="F230" s="5">
        <v>53.9302802460697</v>
      </c>
      <c r="G230" s="5">
        <v>1462</v>
      </c>
      <c r="H230" s="5">
        <v>5</v>
      </c>
      <c r="I230" s="5">
        <v>0.34199726402188801</v>
      </c>
      <c r="J230" s="5">
        <v>5.0386398837886897E-291</v>
      </c>
      <c r="K230" s="5">
        <v>1.14469720892087E-289</v>
      </c>
      <c r="L230" s="5">
        <v>157.692139439508</v>
      </c>
      <c r="M230" s="5" t="s">
        <v>27</v>
      </c>
    </row>
    <row r="231" spans="1:13" x14ac:dyDescent="0.25">
      <c r="A231" s="5">
        <v>8797</v>
      </c>
      <c r="B231" s="5" t="s">
        <v>257</v>
      </c>
      <c r="C231" s="5" t="s">
        <v>260</v>
      </c>
      <c r="D231" s="5">
        <v>1638</v>
      </c>
      <c r="E231" s="5">
        <v>841</v>
      </c>
      <c r="F231" s="5">
        <v>51.343101343101303</v>
      </c>
      <c r="G231" s="5">
        <v>2043</v>
      </c>
      <c r="H231" s="5">
        <v>4</v>
      </c>
      <c r="I231" s="5">
        <v>0.195790504160548</v>
      </c>
      <c r="J231" s="5">
        <v>0</v>
      </c>
      <c r="K231" s="5">
        <v>0</v>
      </c>
      <c r="L231" s="5">
        <v>262.23489010988999</v>
      </c>
      <c r="M231" s="5" t="s">
        <v>27</v>
      </c>
    </row>
    <row r="232" spans="1:13" x14ac:dyDescent="0.25">
      <c r="A232" s="5">
        <v>8798</v>
      </c>
      <c r="B232" s="5" t="s">
        <v>257</v>
      </c>
      <c r="C232" s="5" t="s">
        <v>261</v>
      </c>
      <c r="D232" s="5">
        <v>1930</v>
      </c>
      <c r="E232" s="5">
        <v>466</v>
      </c>
      <c r="F232" s="5">
        <v>24.145077720207301</v>
      </c>
      <c r="G232" s="5">
        <v>1904</v>
      </c>
      <c r="H232" s="5">
        <v>2</v>
      </c>
      <c r="I232" s="5">
        <v>0.105042016806723</v>
      </c>
      <c r="J232" s="5">
        <v>7.5664060351735296E-149</v>
      </c>
      <c r="K232" s="5">
        <v>7.2386551807856198E-148</v>
      </c>
      <c r="L232" s="5">
        <v>229.861139896373</v>
      </c>
      <c r="M232" s="5" t="s">
        <v>27</v>
      </c>
    </row>
    <row r="233" spans="1:13" x14ac:dyDescent="0.25">
      <c r="A233" s="5">
        <v>8799</v>
      </c>
      <c r="B233" s="5" t="s">
        <v>257</v>
      </c>
      <c r="C233" s="5" t="s">
        <v>262</v>
      </c>
      <c r="D233" s="5">
        <v>2240</v>
      </c>
      <c r="E233" s="5">
        <v>728</v>
      </c>
      <c r="F233" s="5">
        <v>32.5</v>
      </c>
      <c r="G233" s="5">
        <v>2777</v>
      </c>
      <c r="H233" s="5">
        <v>2</v>
      </c>
      <c r="I233" s="5">
        <v>7.2020165646381001E-2</v>
      </c>
      <c r="J233" s="5">
        <v>1.6581800781059101E-284</v>
      </c>
      <c r="K233" s="5">
        <v>3.6879009727780798E-283</v>
      </c>
      <c r="L233" s="5">
        <v>451.26249999999999</v>
      </c>
      <c r="M233" s="5" t="s">
        <v>27</v>
      </c>
    </row>
    <row r="234" spans="1:13" x14ac:dyDescent="0.25">
      <c r="A234" s="5">
        <v>8800</v>
      </c>
      <c r="B234" s="5" t="s">
        <v>257</v>
      </c>
      <c r="C234" s="5" t="s">
        <v>263</v>
      </c>
      <c r="D234" s="5">
        <v>3423</v>
      </c>
      <c r="E234" s="5">
        <v>826</v>
      </c>
      <c r="F234" s="5">
        <v>24.130879345603301</v>
      </c>
      <c r="G234" s="5">
        <v>3811</v>
      </c>
      <c r="H234" s="5">
        <v>7</v>
      </c>
      <c r="I234" s="5">
        <v>0.183678824455523</v>
      </c>
      <c r="J234" s="5">
        <v>6.4768492799771804E-280</v>
      </c>
      <c r="K234" s="5">
        <v>1.38858397063295E-278</v>
      </c>
      <c r="L234" s="5">
        <v>131.37540169441999</v>
      </c>
      <c r="M234" s="5" t="s">
        <v>27</v>
      </c>
    </row>
    <row r="235" spans="1:13" x14ac:dyDescent="0.25">
      <c r="A235" s="5">
        <v>8801</v>
      </c>
      <c r="B235" s="5" t="s">
        <v>257</v>
      </c>
      <c r="C235" s="5" t="s">
        <v>264</v>
      </c>
      <c r="D235" s="5">
        <v>2300</v>
      </c>
      <c r="E235" s="5">
        <v>345</v>
      </c>
      <c r="F235" s="5">
        <v>15</v>
      </c>
      <c r="G235" s="5">
        <v>2797</v>
      </c>
      <c r="H235" s="5">
        <v>19</v>
      </c>
      <c r="I235" s="5">
        <v>0.67929924919556695</v>
      </c>
      <c r="J235" s="5">
        <v>1.51851675453313E-99</v>
      </c>
      <c r="K235" s="5">
        <v>1.039910862331E-98</v>
      </c>
      <c r="L235" s="5">
        <v>22.081578947368399</v>
      </c>
      <c r="M235" s="5" t="s">
        <v>27</v>
      </c>
    </row>
    <row r="236" spans="1:13" x14ac:dyDescent="0.25">
      <c r="A236" s="5">
        <v>8803</v>
      </c>
      <c r="B236" s="5" t="s">
        <v>257</v>
      </c>
      <c r="C236" s="5" t="s">
        <v>265</v>
      </c>
      <c r="D236" s="5">
        <v>2455</v>
      </c>
      <c r="E236" s="5">
        <v>229</v>
      </c>
      <c r="F236" s="5">
        <v>9.3279022403258693</v>
      </c>
      <c r="G236" s="5">
        <v>2364</v>
      </c>
      <c r="H236" s="5">
        <v>17</v>
      </c>
      <c r="I236" s="5">
        <v>0.71912013536379005</v>
      </c>
      <c r="J236" s="5">
        <v>5.1179023250063697E-49</v>
      </c>
      <c r="K236" s="5">
        <v>2.3939711170385999E-48</v>
      </c>
      <c r="L236" s="5">
        <v>12.971271115370801</v>
      </c>
      <c r="M236" s="5" t="s">
        <v>27</v>
      </c>
    </row>
    <row r="237" spans="1:13" x14ac:dyDescent="0.25">
      <c r="A237" s="5">
        <v>8804</v>
      </c>
      <c r="B237" s="5" t="s">
        <v>257</v>
      </c>
      <c r="C237" s="5" t="s">
        <v>266</v>
      </c>
      <c r="D237" s="5">
        <v>1775</v>
      </c>
      <c r="E237" s="5">
        <v>266</v>
      </c>
      <c r="F237" s="5">
        <v>14.9859154929577</v>
      </c>
      <c r="G237" s="5">
        <v>1770</v>
      </c>
      <c r="H237" s="5">
        <v>1</v>
      </c>
      <c r="I237" s="5">
        <v>5.6497175141242903E-2</v>
      </c>
      <c r="J237" s="5">
        <v>5.6212161312656503E-83</v>
      </c>
      <c r="K237" s="5">
        <v>3.4566121675399102E-82</v>
      </c>
      <c r="L237" s="5">
        <v>265.25070422535202</v>
      </c>
      <c r="M237" s="5" t="s">
        <v>27</v>
      </c>
    </row>
    <row r="238" spans="1:13" x14ac:dyDescent="0.25">
      <c r="A238" s="5">
        <v>8805</v>
      </c>
      <c r="B238" s="5" t="s">
        <v>257</v>
      </c>
      <c r="C238" s="5" t="s">
        <v>267</v>
      </c>
      <c r="D238" s="5">
        <v>3212</v>
      </c>
      <c r="E238" s="5">
        <v>1004</v>
      </c>
      <c r="F238" s="5">
        <v>31.2577833125778</v>
      </c>
      <c r="G238" s="5">
        <v>4160</v>
      </c>
      <c r="H238" s="5">
        <v>8</v>
      </c>
      <c r="I238" s="5">
        <v>0.19230769230769201</v>
      </c>
      <c r="J238" s="5">
        <v>0</v>
      </c>
      <c r="K238" s="5">
        <v>0</v>
      </c>
      <c r="L238" s="5">
        <v>162.54047322540501</v>
      </c>
      <c r="M238" s="5" t="s">
        <v>27</v>
      </c>
    </row>
    <row r="239" spans="1:13" x14ac:dyDescent="0.25">
      <c r="A239" s="5">
        <v>8806</v>
      </c>
      <c r="B239" s="5" t="s">
        <v>257</v>
      </c>
      <c r="C239" s="5" t="s">
        <v>268</v>
      </c>
      <c r="D239" s="5">
        <v>1778</v>
      </c>
      <c r="E239" s="5">
        <v>206</v>
      </c>
      <c r="F239" s="5">
        <v>11.586051743532099</v>
      </c>
      <c r="G239" s="5">
        <v>2272</v>
      </c>
      <c r="H239" s="5">
        <v>5</v>
      </c>
      <c r="I239" s="5">
        <v>0.220070422535211</v>
      </c>
      <c r="J239" s="5">
        <v>4.6911985086898103E-69</v>
      </c>
      <c r="K239" s="5">
        <v>2.58423140070708E-68</v>
      </c>
      <c r="L239" s="5">
        <v>52.647019122609699</v>
      </c>
      <c r="M239" s="5" t="s">
        <v>27</v>
      </c>
    </row>
    <row r="240" spans="1:13" x14ac:dyDescent="0.25">
      <c r="A240" s="5">
        <v>8807</v>
      </c>
      <c r="B240" s="5" t="s">
        <v>257</v>
      </c>
      <c r="C240" s="5" t="s">
        <v>269</v>
      </c>
      <c r="D240" s="5">
        <v>1861</v>
      </c>
      <c r="E240" s="5">
        <v>236</v>
      </c>
      <c r="F240" s="5">
        <v>12.681354110693199</v>
      </c>
      <c r="G240" s="5">
        <v>1909</v>
      </c>
      <c r="H240" s="5">
        <v>19</v>
      </c>
      <c r="I240" s="5">
        <v>0.99528548978522802</v>
      </c>
      <c r="J240" s="5">
        <v>2.9161828970046102E-53</v>
      </c>
      <c r="K240" s="5">
        <v>1.4191791920545401E-52</v>
      </c>
      <c r="L240" s="5">
        <v>12.7414236827965</v>
      </c>
      <c r="M240" s="5" t="s">
        <v>27</v>
      </c>
    </row>
    <row r="241" spans="1:13" x14ac:dyDescent="0.25">
      <c r="A241" s="5">
        <v>8808</v>
      </c>
      <c r="B241" s="5" t="s">
        <v>257</v>
      </c>
      <c r="C241" s="5" t="s">
        <v>270</v>
      </c>
      <c r="D241" s="5">
        <v>2221</v>
      </c>
      <c r="E241" s="5">
        <v>181</v>
      </c>
      <c r="F241" s="5">
        <v>8.1494822152183701</v>
      </c>
      <c r="G241" s="5">
        <v>2395</v>
      </c>
      <c r="H241" s="5">
        <v>1</v>
      </c>
      <c r="I241" s="5">
        <v>4.1753653444676402E-2</v>
      </c>
      <c r="J241" s="5">
        <v>5.8261242776923999E-58</v>
      </c>
      <c r="K241" s="5">
        <v>2.9515102181667902E-57</v>
      </c>
      <c r="L241" s="5">
        <v>195.18009905448</v>
      </c>
      <c r="M241" s="5" t="s">
        <v>27</v>
      </c>
    </row>
    <row r="242" spans="1:13" x14ac:dyDescent="0.25">
      <c r="A242" s="5">
        <v>8809</v>
      </c>
      <c r="B242" s="5" t="s">
        <v>257</v>
      </c>
      <c r="C242" s="5" t="s">
        <v>271</v>
      </c>
      <c r="D242" s="5">
        <v>1786</v>
      </c>
      <c r="E242" s="5">
        <v>153</v>
      </c>
      <c r="F242" s="5">
        <v>8.5666293393057096</v>
      </c>
      <c r="G242" s="5">
        <v>1681</v>
      </c>
      <c r="H242" s="5">
        <v>26</v>
      </c>
      <c r="I242" s="5">
        <v>1.5466983938132099</v>
      </c>
      <c r="J242" s="5">
        <v>1.4329108023492301E-22</v>
      </c>
      <c r="K242" s="5">
        <v>5.1471237462499405E-22</v>
      </c>
      <c r="L242" s="5">
        <v>5.5386553536049599</v>
      </c>
      <c r="M242" s="5" t="s">
        <v>27</v>
      </c>
    </row>
    <row r="243" spans="1:13" x14ac:dyDescent="0.25">
      <c r="A243" s="5">
        <v>8810</v>
      </c>
      <c r="B243" s="5" t="s">
        <v>257</v>
      </c>
      <c r="C243" s="5" t="s">
        <v>272</v>
      </c>
      <c r="D243" s="5">
        <v>1483</v>
      </c>
      <c r="E243" s="5">
        <v>202</v>
      </c>
      <c r="F243" s="5">
        <v>13.6210384356035</v>
      </c>
      <c r="G243" s="5">
        <v>1453</v>
      </c>
      <c r="H243" s="5">
        <v>9</v>
      </c>
      <c r="I243" s="5">
        <v>0.61940812112869903</v>
      </c>
      <c r="J243" s="5">
        <v>7.5040926978178195E-51</v>
      </c>
      <c r="K243" s="5">
        <v>3.5823198791638798E-50</v>
      </c>
      <c r="L243" s="5">
        <v>21.9904098299243</v>
      </c>
      <c r="M243" s="5" t="s">
        <v>27</v>
      </c>
    </row>
    <row r="244" spans="1:13" x14ac:dyDescent="0.25">
      <c r="A244" s="5">
        <v>8811</v>
      </c>
      <c r="B244" s="5" t="s">
        <v>257</v>
      </c>
      <c r="C244" s="5" t="s">
        <v>273</v>
      </c>
      <c r="D244" s="5">
        <v>1194</v>
      </c>
      <c r="E244" s="5">
        <v>277</v>
      </c>
      <c r="F244" s="5">
        <v>23.199329983249601</v>
      </c>
      <c r="G244" s="5">
        <v>1322</v>
      </c>
      <c r="H244" s="5">
        <v>9</v>
      </c>
      <c r="I244" s="5">
        <v>0.68078668683812404</v>
      </c>
      <c r="J244" s="5">
        <v>3.4592674487396701E-84</v>
      </c>
      <c r="K244" s="5">
        <v>2.1410121485405001E-83</v>
      </c>
      <c r="L244" s="5">
        <v>34.077238042062199</v>
      </c>
      <c r="M244" s="5" t="s">
        <v>27</v>
      </c>
    </row>
    <row r="245" spans="1:13" x14ac:dyDescent="0.25">
      <c r="A245" s="5">
        <v>8812</v>
      </c>
      <c r="B245" s="5" t="s">
        <v>257</v>
      </c>
      <c r="C245" s="5" t="s">
        <v>274</v>
      </c>
      <c r="D245" s="5">
        <v>1348</v>
      </c>
      <c r="E245" s="5">
        <v>145</v>
      </c>
      <c r="F245" s="5">
        <v>10.7566765578635</v>
      </c>
      <c r="G245" s="5">
        <v>1317</v>
      </c>
      <c r="H245" s="5">
        <v>0</v>
      </c>
      <c r="I245" s="5">
        <v>0</v>
      </c>
      <c r="J245" s="5">
        <v>2.15443041022627E-45</v>
      </c>
      <c r="K245" s="5">
        <v>9.8030703035104495E-45</v>
      </c>
      <c r="L245" s="5">
        <v>10000000000</v>
      </c>
      <c r="M245" s="5" t="s">
        <v>27</v>
      </c>
    </row>
    <row r="246" spans="1:13" x14ac:dyDescent="0.25">
      <c r="A246" s="5">
        <v>8813</v>
      </c>
      <c r="B246" s="5" t="s">
        <v>257</v>
      </c>
      <c r="C246" s="5" t="s">
        <v>275</v>
      </c>
      <c r="D246" s="5">
        <v>1820</v>
      </c>
      <c r="E246" s="5">
        <v>389</v>
      </c>
      <c r="F246" s="5">
        <v>21.373626373626401</v>
      </c>
      <c r="G246" s="5">
        <v>1784</v>
      </c>
      <c r="H246" s="5">
        <v>2</v>
      </c>
      <c r="I246" s="5">
        <v>0.112107623318386</v>
      </c>
      <c r="J246" s="5">
        <v>9.0312912131452604E-122</v>
      </c>
      <c r="K246" s="5">
        <v>7.1640717548274803E-121</v>
      </c>
      <c r="L246" s="5">
        <v>190.65274725274699</v>
      </c>
      <c r="M246" s="5" t="s">
        <v>27</v>
      </c>
    </row>
    <row r="247" spans="1:13" x14ac:dyDescent="0.25">
      <c r="A247" s="5">
        <v>8814</v>
      </c>
      <c r="B247" s="5" t="s">
        <v>257</v>
      </c>
      <c r="C247" s="5" t="s">
        <v>276</v>
      </c>
      <c r="D247" s="5">
        <v>1203</v>
      </c>
      <c r="E247" s="5">
        <v>205</v>
      </c>
      <c r="F247" s="5">
        <v>17.040731504571902</v>
      </c>
      <c r="G247" s="5">
        <v>1149</v>
      </c>
      <c r="H247" s="5">
        <v>1</v>
      </c>
      <c r="I247" s="5">
        <v>8.7032201914708396E-2</v>
      </c>
      <c r="J247" s="5">
        <v>2.85724397234993E-62</v>
      </c>
      <c r="K247" s="5">
        <v>1.49934428736488E-61</v>
      </c>
      <c r="L247" s="5">
        <v>195.79800498753099</v>
      </c>
      <c r="M247" s="5" t="s">
        <v>27</v>
      </c>
    </row>
    <row r="248" spans="1:13" x14ac:dyDescent="0.25">
      <c r="A248" s="5">
        <v>8815</v>
      </c>
      <c r="B248" s="5" t="s">
        <v>257</v>
      </c>
      <c r="C248" s="5" t="s">
        <v>277</v>
      </c>
      <c r="D248" s="5">
        <v>1555</v>
      </c>
      <c r="E248" s="5">
        <v>203</v>
      </c>
      <c r="F248" s="5">
        <v>13.054662379421201</v>
      </c>
      <c r="G248" s="5">
        <v>1799</v>
      </c>
      <c r="H248" s="5">
        <v>18</v>
      </c>
      <c r="I248" s="5">
        <v>1.0005558643690899</v>
      </c>
      <c r="J248" s="5">
        <v>5.4843908885895499E-50</v>
      </c>
      <c r="K248" s="5">
        <v>2.59601774582217E-49</v>
      </c>
      <c r="L248" s="5">
        <v>13.0474097892104</v>
      </c>
      <c r="M248" s="5" t="s">
        <v>27</v>
      </c>
    </row>
    <row r="249" spans="1:13" x14ac:dyDescent="0.25">
      <c r="A249" s="5">
        <v>8816</v>
      </c>
      <c r="B249" s="5" t="s">
        <v>257</v>
      </c>
      <c r="C249" s="5" t="s">
        <v>278</v>
      </c>
      <c r="D249" s="5">
        <v>6703</v>
      </c>
      <c r="E249" s="5">
        <v>1031</v>
      </c>
      <c r="F249" s="5">
        <v>15.3811726092794</v>
      </c>
      <c r="G249" s="5">
        <v>7253</v>
      </c>
      <c r="H249" s="5">
        <v>6</v>
      </c>
      <c r="I249" s="5">
        <v>8.2724389907624402E-2</v>
      </c>
      <c r="J249" s="5">
        <v>0</v>
      </c>
      <c r="K249" s="5">
        <v>0</v>
      </c>
      <c r="L249" s="5">
        <v>185.932741558506</v>
      </c>
      <c r="M249" s="5" t="s">
        <v>27</v>
      </c>
    </row>
    <row r="250" spans="1:13" x14ac:dyDescent="0.25">
      <c r="A250" s="5">
        <v>8817</v>
      </c>
      <c r="B250" s="5" t="s">
        <v>257</v>
      </c>
      <c r="C250" s="5" t="s">
        <v>279</v>
      </c>
      <c r="D250" s="5">
        <v>918</v>
      </c>
      <c r="E250" s="5">
        <v>194</v>
      </c>
      <c r="F250" s="5">
        <v>21.132897603485802</v>
      </c>
      <c r="G250" s="5">
        <v>1161</v>
      </c>
      <c r="H250" s="5">
        <v>10</v>
      </c>
      <c r="I250" s="5">
        <v>0.86132644272179204</v>
      </c>
      <c r="J250" s="5">
        <v>8.98789853621791E-61</v>
      </c>
      <c r="K250" s="5">
        <v>4.6675289779737198E-60</v>
      </c>
      <c r="L250" s="5">
        <v>24.535294117647101</v>
      </c>
      <c r="M250" s="5" t="s">
        <v>27</v>
      </c>
    </row>
    <row r="251" spans="1:13" x14ac:dyDescent="0.25">
      <c r="A251" s="5">
        <v>8818</v>
      </c>
      <c r="B251" s="5" t="s">
        <v>257</v>
      </c>
      <c r="C251" s="5" t="s">
        <v>280</v>
      </c>
      <c r="D251" s="5">
        <v>2013</v>
      </c>
      <c r="E251" s="5">
        <v>177</v>
      </c>
      <c r="F251" s="5">
        <v>8.7928464977645309</v>
      </c>
      <c r="G251" s="5">
        <v>1934</v>
      </c>
      <c r="H251" s="5">
        <v>11</v>
      </c>
      <c r="I251" s="5">
        <v>0.56876938986556402</v>
      </c>
      <c r="J251" s="5">
        <v>5.3518740354271003E-40</v>
      </c>
      <c r="K251" s="5">
        <v>2.3326231201112899E-39</v>
      </c>
      <c r="L251" s="5">
        <v>15.4594228424333</v>
      </c>
      <c r="M251" s="5" t="s">
        <v>27</v>
      </c>
    </row>
    <row r="252" spans="1:13" x14ac:dyDescent="0.25">
      <c r="A252" s="5">
        <v>8819</v>
      </c>
      <c r="B252" s="5" t="s">
        <v>257</v>
      </c>
      <c r="C252" s="5" t="s">
        <v>281</v>
      </c>
      <c r="D252" s="5">
        <v>4536</v>
      </c>
      <c r="E252" s="5">
        <v>847</v>
      </c>
      <c r="F252" s="5">
        <v>18.672839506172799</v>
      </c>
      <c r="G252" s="5">
        <v>5550</v>
      </c>
      <c r="H252" s="5">
        <v>21</v>
      </c>
      <c r="I252" s="5">
        <v>0.37837837837837801</v>
      </c>
      <c r="J252" s="5">
        <v>3.2785899503205503E-278</v>
      </c>
      <c r="K252" s="5">
        <v>6.9507567343209996E-277</v>
      </c>
      <c r="L252" s="5">
        <v>49.349647266313902</v>
      </c>
      <c r="M252" s="5" t="s">
        <v>27</v>
      </c>
    </row>
    <row r="253" spans="1:13" x14ac:dyDescent="0.25">
      <c r="A253" s="5">
        <v>8820</v>
      </c>
      <c r="B253" s="5" t="s">
        <v>257</v>
      </c>
      <c r="C253" s="5" t="s">
        <v>282</v>
      </c>
      <c r="D253" s="5">
        <v>3380</v>
      </c>
      <c r="E253" s="5">
        <v>427</v>
      </c>
      <c r="F253" s="5">
        <v>12.633136094674599</v>
      </c>
      <c r="G253" s="5">
        <v>3295</v>
      </c>
      <c r="H253" s="5">
        <v>7</v>
      </c>
      <c r="I253" s="5">
        <v>0.21244309559939301</v>
      </c>
      <c r="J253" s="5">
        <v>2.8688297389036899E-120</v>
      </c>
      <c r="K253" s="5">
        <v>2.2550280994735101E-119</v>
      </c>
      <c r="L253" s="5">
        <v>59.465976331360999</v>
      </c>
      <c r="M253" s="5" t="s">
        <v>27</v>
      </c>
    </row>
    <row r="254" spans="1:13" x14ac:dyDescent="0.25">
      <c r="A254" s="5">
        <v>8821</v>
      </c>
      <c r="B254" s="5" t="s">
        <v>257</v>
      </c>
      <c r="C254" s="5" t="s">
        <v>283</v>
      </c>
      <c r="D254" s="5">
        <v>2077</v>
      </c>
      <c r="E254" s="5">
        <v>663</v>
      </c>
      <c r="F254" s="5">
        <v>31.921039961482901</v>
      </c>
      <c r="G254" s="5">
        <v>3092</v>
      </c>
      <c r="H254" s="5">
        <v>1</v>
      </c>
      <c r="I254" s="5">
        <v>3.2341526520051699E-2</v>
      </c>
      <c r="J254" s="5">
        <v>4.7583680694765998E-293</v>
      </c>
      <c r="K254" s="5">
        <v>1.1047537964231199E-291</v>
      </c>
      <c r="L254" s="5">
        <v>986.99855560905098</v>
      </c>
      <c r="M254" s="5" t="s">
        <v>27</v>
      </c>
    </row>
    <row r="255" spans="1:13" x14ac:dyDescent="0.25">
      <c r="A255" s="5">
        <v>8822</v>
      </c>
      <c r="B255" s="5" t="s">
        <v>257</v>
      </c>
      <c r="C255" s="5" t="s">
        <v>284</v>
      </c>
      <c r="D255" s="5">
        <v>3032</v>
      </c>
      <c r="E255" s="5">
        <v>606</v>
      </c>
      <c r="F255" s="5">
        <v>19.9868073878628</v>
      </c>
      <c r="G255" s="5">
        <v>3040</v>
      </c>
      <c r="H255" s="5">
        <v>1</v>
      </c>
      <c r="I255" s="5">
        <v>3.2894736842105303E-2</v>
      </c>
      <c r="J255" s="5">
        <v>1.34122904684156E-195</v>
      </c>
      <c r="K255" s="5">
        <v>1.73702847576664E-194</v>
      </c>
      <c r="L255" s="5">
        <v>607.59894459102895</v>
      </c>
      <c r="M255" s="5" t="s">
        <v>27</v>
      </c>
    </row>
    <row r="256" spans="1:13" x14ac:dyDescent="0.25">
      <c r="A256" s="5">
        <v>8823</v>
      </c>
      <c r="B256" s="5" t="s">
        <v>257</v>
      </c>
      <c r="C256" s="5" t="s">
        <v>285</v>
      </c>
      <c r="D256" s="5">
        <v>1579</v>
      </c>
      <c r="E256" s="5">
        <v>215</v>
      </c>
      <c r="F256" s="5">
        <v>13.6162127929069</v>
      </c>
      <c r="G256" s="5">
        <v>1568</v>
      </c>
      <c r="H256" s="5">
        <v>39</v>
      </c>
      <c r="I256" s="5">
        <v>2.4872448979591799</v>
      </c>
      <c r="J256" s="5">
        <v>6.9216271160749205E-33</v>
      </c>
      <c r="K256" s="5">
        <v>2.8120771881313402E-32</v>
      </c>
      <c r="L256" s="5">
        <v>5.4744158100712896</v>
      </c>
      <c r="M256" s="5" t="s">
        <v>27</v>
      </c>
    </row>
    <row r="257" spans="1:13" x14ac:dyDescent="0.25">
      <c r="A257" s="5">
        <v>8824</v>
      </c>
      <c r="B257" s="5" t="s">
        <v>257</v>
      </c>
      <c r="C257" s="5" t="s">
        <v>286</v>
      </c>
      <c r="D257" s="5">
        <v>3494</v>
      </c>
      <c r="E257" s="5">
        <v>393</v>
      </c>
      <c r="F257" s="5">
        <v>11.247853463079601</v>
      </c>
      <c r="G257" s="5">
        <v>3823</v>
      </c>
      <c r="H257" s="5">
        <v>55</v>
      </c>
      <c r="I257" s="5">
        <v>1.4386607376406</v>
      </c>
      <c r="J257" s="5">
        <v>4.0441055831190101E-75</v>
      </c>
      <c r="K257" s="5">
        <v>2.3330812754975701E-74</v>
      </c>
      <c r="L257" s="5">
        <v>7.8182806889733003</v>
      </c>
      <c r="M257" s="5" t="s">
        <v>27</v>
      </c>
    </row>
    <row r="258" spans="1:13" x14ac:dyDescent="0.25">
      <c r="A258" s="5">
        <v>8825</v>
      </c>
      <c r="B258" s="5" t="s">
        <v>257</v>
      </c>
      <c r="C258" s="5" t="s">
        <v>287</v>
      </c>
      <c r="D258" s="5">
        <v>2334</v>
      </c>
      <c r="E258" s="5">
        <v>847</v>
      </c>
      <c r="F258" s="5">
        <v>36.289631533847498</v>
      </c>
      <c r="G258" s="5">
        <v>2646</v>
      </c>
      <c r="H258" s="5">
        <v>7</v>
      </c>
      <c r="I258" s="5">
        <v>0.26455026455026498</v>
      </c>
      <c r="J258" s="5">
        <v>1.7918278113351901E-307</v>
      </c>
      <c r="K258" s="5">
        <v>4.5362789723669297E-306</v>
      </c>
      <c r="L258" s="5">
        <v>137.17480719794301</v>
      </c>
      <c r="M258" s="5" t="s">
        <v>27</v>
      </c>
    </row>
    <row r="259" spans="1:13" x14ac:dyDescent="0.25">
      <c r="A259" s="5">
        <v>8826</v>
      </c>
      <c r="B259" s="5" t="s">
        <v>257</v>
      </c>
      <c r="C259" s="5" t="s">
        <v>288</v>
      </c>
      <c r="D259" s="5">
        <v>1927</v>
      </c>
      <c r="E259" s="5">
        <v>287</v>
      </c>
      <c r="F259" s="5">
        <v>14.893617021276601</v>
      </c>
      <c r="G259" s="5">
        <v>2019</v>
      </c>
      <c r="H259" s="5">
        <v>0</v>
      </c>
      <c r="I259" s="5">
        <v>0</v>
      </c>
      <c r="J259" s="5">
        <v>3.5398706221904897E-95</v>
      </c>
      <c r="K259" s="5">
        <v>2.3416281065066901E-94</v>
      </c>
      <c r="L259" s="5">
        <v>10000000000</v>
      </c>
      <c r="M259" s="5" t="s">
        <v>27</v>
      </c>
    </row>
    <row r="260" spans="1:13" x14ac:dyDescent="0.25">
      <c r="A260" s="5">
        <v>8828</v>
      </c>
      <c r="B260" s="5" t="s">
        <v>257</v>
      </c>
      <c r="C260" s="5" t="s">
        <v>289</v>
      </c>
      <c r="D260" s="5">
        <v>5169</v>
      </c>
      <c r="E260" s="5">
        <v>1067</v>
      </c>
      <c r="F260" s="5">
        <v>20.642290578448399</v>
      </c>
      <c r="G260" s="5">
        <v>6745</v>
      </c>
      <c r="H260" s="5">
        <v>13</v>
      </c>
      <c r="I260" s="5">
        <v>0.192735359525574</v>
      </c>
      <c r="J260" s="5">
        <v>0</v>
      </c>
      <c r="K260" s="5">
        <v>0</v>
      </c>
      <c r="L260" s="5">
        <v>107.10173073202699</v>
      </c>
      <c r="M260" s="5" t="s">
        <v>27</v>
      </c>
    </row>
    <row r="261" spans="1:13" x14ac:dyDescent="0.25">
      <c r="A261" s="5">
        <v>8829</v>
      </c>
      <c r="B261" s="5" t="s">
        <v>257</v>
      </c>
      <c r="C261" s="5" t="s">
        <v>290</v>
      </c>
      <c r="D261" s="5">
        <v>2220</v>
      </c>
      <c r="E261" s="5">
        <v>585</v>
      </c>
      <c r="F261" s="5">
        <v>26.351351351351301</v>
      </c>
      <c r="G261" s="5">
        <v>2296</v>
      </c>
      <c r="H261" s="5">
        <v>28</v>
      </c>
      <c r="I261" s="5">
        <v>1.2195121951219501</v>
      </c>
      <c r="J261" s="5">
        <v>5.64991819752327E-159</v>
      </c>
      <c r="K261" s="5">
        <v>5.75819821437088E-158</v>
      </c>
      <c r="L261" s="5">
        <v>21.608108108108102</v>
      </c>
      <c r="M261" s="5" t="s">
        <v>27</v>
      </c>
    </row>
    <row r="262" spans="1:13" x14ac:dyDescent="0.25">
      <c r="A262" s="5">
        <v>8831</v>
      </c>
      <c r="B262" s="5" t="s">
        <v>257</v>
      </c>
      <c r="C262" s="5" t="s">
        <v>291</v>
      </c>
      <c r="D262" s="5">
        <v>1962</v>
      </c>
      <c r="E262" s="5">
        <v>565</v>
      </c>
      <c r="F262" s="5">
        <v>28.797145769622801</v>
      </c>
      <c r="G262" s="5">
        <v>1956</v>
      </c>
      <c r="H262" s="5">
        <v>9</v>
      </c>
      <c r="I262" s="5">
        <v>0.46012269938650302</v>
      </c>
      <c r="J262" s="5">
        <v>6.6193577779146901E-174</v>
      </c>
      <c r="K262" s="5">
        <v>7.3695516594116904E-173</v>
      </c>
      <c r="L262" s="5">
        <v>62.585796805980301</v>
      </c>
      <c r="M262" s="5" t="s">
        <v>27</v>
      </c>
    </row>
    <row r="263" spans="1:13" x14ac:dyDescent="0.25">
      <c r="A263" s="5">
        <v>8832</v>
      </c>
      <c r="B263" s="5" t="s">
        <v>257</v>
      </c>
      <c r="C263" s="5" t="s">
        <v>292</v>
      </c>
      <c r="D263" s="5">
        <v>1452</v>
      </c>
      <c r="E263" s="5">
        <v>209</v>
      </c>
      <c r="F263" s="5">
        <v>14.3939393939394</v>
      </c>
      <c r="G263" s="5">
        <v>1856</v>
      </c>
      <c r="H263" s="5">
        <v>3</v>
      </c>
      <c r="I263" s="5">
        <v>0.16163793103448301</v>
      </c>
      <c r="J263" s="5">
        <v>7.4321423664619393E-74</v>
      </c>
      <c r="K263" s="5">
        <v>4.2464923881363299E-73</v>
      </c>
      <c r="L263" s="5">
        <v>89.050505050505095</v>
      </c>
      <c r="M263" s="5" t="s">
        <v>27</v>
      </c>
    </row>
    <row r="264" spans="1:13" x14ac:dyDescent="0.25">
      <c r="A264" s="5">
        <v>8833</v>
      </c>
      <c r="B264" s="5" t="s">
        <v>257</v>
      </c>
      <c r="C264" s="5" t="s">
        <v>293</v>
      </c>
      <c r="D264" s="5">
        <v>2315</v>
      </c>
      <c r="E264" s="5">
        <v>186</v>
      </c>
      <c r="F264" s="5">
        <v>8.0345572354211701</v>
      </c>
      <c r="G264" s="5">
        <v>2781</v>
      </c>
      <c r="H264" s="5">
        <v>0</v>
      </c>
      <c r="I264" s="5">
        <v>0</v>
      </c>
      <c r="J264" s="5">
        <v>2.68342264699015E-66</v>
      </c>
      <c r="K264" s="5">
        <v>1.44968786473889E-65</v>
      </c>
      <c r="L264" s="5">
        <v>10000000000</v>
      </c>
      <c r="M264" s="5" t="s">
        <v>27</v>
      </c>
    </row>
    <row r="265" spans="1:13" x14ac:dyDescent="0.25">
      <c r="A265" s="5">
        <v>8834</v>
      </c>
      <c r="B265" s="5" t="s">
        <v>257</v>
      </c>
      <c r="C265" s="5" t="s">
        <v>294</v>
      </c>
      <c r="D265" s="5">
        <v>1992</v>
      </c>
      <c r="E265" s="5">
        <v>226</v>
      </c>
      <c r="F265" s="5">
        <v>11.345381526104401</v>
      </c>
      <c r="G265" s="5">
        <v>1892</v>
      </c>
      <c r="H265" s="5">
        <v>2</v>
      </c>
      <c r="I265" s="5">
        <v>0.105708245243129</v>
      </c>
      <c r="J265" s="5">
        <v>2.8368118316428499E-65</v>
      </c>
      <c r="K265" s="5">
        <v>1.5230463522508901E-64</v>
      </c>
      <c r="L265" s="5">
        <v>107.327309236948</v>
      </c>
      <c r="M265" s="5" t="s">
        <v>27</v>
      </c>
    </row>
    <row r="266" spans="1:13" x14ac:dyDescent="0.25">
      <c r="A266" s="5">
        <v>8835</v>
      </c>
      <c r="B266" s="5" t="s">
        <v>257</v>
      </c>
      <c r="C266" s="5" t="s">
        <v>295</v>
      </c>
      <c r="D266" s="5">
        <v>1225</v>
      </c>
      <c r="E266" s="5">
        <v>12</v>
      </c>
      <c r="F266" s="5">
        <v>0.97959183673469397</v>
      </c>
      <c r="G266" s="5">
        <v>1132</v>
      </c>
      <c r="H266" s="5">
        <v>5</v>
      </c>
      <c r="I266" s="5">
        <v>0.44169611307420498</v>
      </c>
      <c r="J266" s="5">
        <v>0.147317440802025</v>
      </c>
      <c r="K266" s="5">
        <v>0.208584667409561</v>
      </c>
      <c r="L266" s="5">
        <v>2.2177959183673499</v>
      </c>
      <c r="M266" s="5" t="s">
        <v>3</v>
      </c>
    </row>
    <row r="267" spans="1:13" x14ac:dyDescent="0.25">
      <c r="A267" s="5">
        <v>8836</v>
      </c>
      <c r="B267" s="5" t="s">
        <v>257</v>
      </c>
      <c r="C267" s="5" t="s">
        <v>296</v>
      </c>
      <c r="D267" s="5">
        <v>3456</v>
      </c>
      <c r="E267" s="5">
        <v>150</v>
      </c>
      <c r="F267" s="5">
        <v>4.3402777777777803</v>
      </c>
      <c r="G267" s="5">
        <v>3947</v>
      </c>
      <c r="H267" s="5">
        <v>5</v>
      </c>
      <c r="I267" s="5">
        <v>0.126678489992399</v>
      </c>
      <c r="J267" s="5">
        <v>2.4852365806739899E-43</v>
      </c>
      <c r="K267" s="5">
        <v>1.10649986021683E-42</v>
      </c>
      <c r="L267" s="5">
        <v>34.2621527777778</v>
      </c>
      <c r="M267" s="5" t="s">
        <v>27</v>
      </c>
    </row>
    <row r="268" spans="1:13" x14ac:dyDescent="0.25">
      <c r="A268" s="5">
        <v>8837</v>
      </c>
      <c r="B268" s="5" t="s">
        <v>257</v>
      </c>
      <c r="C268" s="5" t="s">
        <v>297</v>
      </c>
      <c r="D268" s="5">
        <v>1813</v>
      </c>
      <c r="E268" s="5">
        <v>514</v>
      </c>
      <c r="F268" s="5">
        <v>28.350799779371201</v>
      </c>
      <c r="G268" s="5">
        <v>2150</v>
      </c>
      <c r="H268" s="5">
        <v>9</v>
      </c>
      <c r="I268" s="5">
        <v>0.418604651162791</v>
      </c>
      <c r="J268" s="5">
        <v>3.1978767151467999E-178</v>
      </c>
      <c r="K268" s="5">
        <v>3.6897682971493899E-177</v>
      </c>
      <c r="L268" s="5">
        <v>67.7269105840534</v>
      </c>
      <c r="M268" s="5" t="s">
        <v>27</v>
      </c>
    </row>
    <row r="269" spans="1:13" x14ac:dyDescent="0.25">
      <c r="A269" s="5">
        <v>8838</v>
      </c>
      <c r="B269" s="5" t="s">
        <v>257</v>
      </c>
      <c r="C269" s="5" t="s">
        <v>298</v>
      </c>
      <c r="D269" s="5">
        <v>2632</v>
      </c>
      <c r="E269" s="5">
        <v>61</v>
      </c>
      <c r="F269" s="5">
        <v>2.31762917933131</v>
      </c>
      <c r="G269" s="5">
        <v>2742</v>
      </c>
      <c r="H269" s="5">
        <v>2</v>
      </c>
      <c r="I269" s="5">
        <v>7.2939460247994206E-2</v>
      </c>
      <c r="J269" s="5">
        <v>6.3154926920472002E-17</v>
      </c>
      <c r="K269" s="5">
        <v>2.0658823001923501E-16</v>
      </c>
      <c r="L269" s="5">
        <v>31.774696048632201</v>
      </c>
      <c r="M269" s="5" t="s">
        <v>27</v>
      </c>
    </row>
    <row r="270" spans="1:13" x14ac:dyDescent="0.25">
      <c r="A270" s="5">
        <v>8839</v>
      </c>
      <c r="B270" s="5" t="s">
        <v>257</v>
      </c>
      <c r="C270" s="5" t="s">
        <v>299</v>
      </c>
      <c r="D270" s="5">
        <v>1990</v>
      </c>
      <c r="E270" s="5">
        <v>44</v>
      </c>
      <c r="F270" s="5">
        <v>2.2110552763819098</v>
      </c>
      <c r="G270" s="5">
        <v>2020</v>
      </c>
      <c r="H270" s="5">
        <v>3</v>
      </c>
      <c r="I270" s="5">
        <v>0.14851485148514901</v>
      </c>
      <c r="J270" s="5">
        <v>8.2084936004622901E-11</v>
      </c>
      <c r="K270" s="5">
        <v>2.3254955530595399E-10</v>
      </c>
      <c r="L270" s="5">
        <v>14.887772194304899</v>
      </c>
      <c r="M270" s="5" t="s">
        <v>27</v>
      </c>
    </row>
    <row r="271" spans="1:13" x14ac:dyDescent="0.25">
      <c r="A271" s="5">
        <v>8840</v>
      </c>
      <c r="B271" s="5" t="s">
        <v>257</v>
      </c>
      <c r="C271" s="5" t="s">
        <v>300</v>
      </c>
      <c r="D271" s="5">
        <v>1501</v>
      </c>
      <c r="E271" s="5">
        <v>368</v>
      </c>
      <c r="F271" s="5">
        <v>24.516988674217199</v>
      </c>
      <c r="G271" s="5">
        <v>1528</v>
      </c>
      <c r="H271" s="5">
        <v>1</v>
      </c>
      <c r="I271" s="5">
        <v>6.5445026178010499E-2</v>
      </c>
      <c r="J271" s="5">
        <v>7.1410507566641996E-122</v>
      </c>
      <c r="K271" s="5">
        <v>5.6740953382876897E-121</v>
      </c>
      <c r="L271" s="5">
        <v>374.61958694203901</v>
      </c>
      <c r="M271" s="5" t="s">
        <v>27</v>
      </c>
    </row>
    <row r="272" spans="1:13" x14ac:dyDescent="0.25">
      <c r="A272" s="5">
        <v>8841</v>
      </c>
      <c r="B272" s="5" t="s">
        <v>257</v>
      </c>
      <c r="C272" s="5" t="s">
        <v>301</v>
      </c>
      <c r="D272" s="5">
        <v>2347</v>
      </c>
      <c r="E272" s="5">
        <v>42</v>
      </c>
      <c r="F272" s="5">
        <v>1.78951853429911</v>
      </c>
      <c r="G272" s="5">
        <v>2519</v>
      </c>
      <c r="H272" s="5">
        <v>5</v>
      </c>
      <c r="I272" s="5">
        <v>0.198491464867011</v>
      </c>
      <c r="J272" s="5">
        <v>3.1850651674952601E-9</v>
      </c>
      <c r="K272" s="5">
        <v>8.5815554286406399E-9</v>
      </c>
      <c r="L272" s="5">
        <v>9.0155943757988908</v>
      </c>
      <c r="M272" s="5" t="s">
        <v>27</v>
      </c>
    </row>
    <row r="273" spans="1:13" x14ac:dyDescent="0.25">
      <c r="A273" s="5">
        <v>8842</v>
      </c>
      <c r="B273" s="5" t="s">
        <v>257</v>
      </c>
      <c r="C273" s="5" t="s">
        <v>302</v>
      </c>
      <c r="D273" s="5">
        <v>1249</v>
      </c>
      <c r="E273" s="5">
        <v>3</v>
      </c>
      <c r="F273" s="5">
        <v>0.240192153722978</v>
      </c>
      <c r="G273" s="5">
        <v>1000</v>
      </c>
      <c r="H273" s="5">
        <v>2</v>
      </c>
      <c r="I273" s="5">
        <v>0.2</v>
      </c>
      <c r="J273" s="5">
        <v>1</v>
      </c>
      <c r="K273" s="5">
        <v>1</v>
      </c>
      <c r="L273" s="5">
        <v>1.20096076861489</v>
      </c>
      <c r="M273" s="5" t="s">
        <v>3</v>
      </c>
    </row>
    <row r="274" spans="1:13" x14ac:dyDescent="0.25">
      <c r="A274" s="5">
        <v>8843</v>
      </c>
      <c r="B274" s="5" t="s">
        <v>257</v>
      </c>
      <c r="C274" s="5" t="s">
        <v>303</v>
      </c>
      <c r="D274" s="5">
        <v>1491</v>
      </c>
      <c r="E274" s="5">
        <v>599</v>
      </c>
      <c r="F274" s="5">
        <v>40.174379610999303</v>
      </c>
      <c r="G274" s="5">
        <v>1763</v>
      </c>
      <c r="H274" s="5">
        <v>1</v>
      </c>
      <c r="I274" s="5">
        <v>5.6721497447532597E-2</v>
      </c>
      <c r="J274" s="5">
        <v>1.2089248905728E-236</v>
      </c>
      <c r="K274" s="5">
        <v>1.9978743113476598E-235</v>
      </c>
      <c r="L274" s="5">
        <v>708.27431254191799</v>
      </c>
      <c r="M274" s="5" t="s">
        <v>27</v>
      </c>
    </row>
    <row r="275" spans="1:13" x14ac:dyDescent="0.25">
      <c r="A275" s="5">
        <v>8844</v>
      </c>
      <c r="B275" s="5" t="s">
        <v>257</v>
      </c>
      <c r="C275" s="5" t="s">
        <v>304</v>
      </c>
      <c r="D275" s="5">
        <v>1384</v>
      </c>
      <c r="E275" s="5">
        <v>29</v>
      </c>
      <c r="F275" s="5">
        <v>2.0953757225433498</v>
      </c>
      <c r="G275" s="5">
        <v>1364</v>
      </c>
      <c r="H275" s="5">
        <v>1</v>
      </c>
      <c r="I275" s="5">
        <v>7.3313782991202406E-2</v>
      </c>
      <c r="J275" s="5">
        <v>5.1262969207180203E-8</v>
      </c>
      <c r="K275" s="5">
        <v>1.3089383151372001E-7</v>
      </c>
      <c r="L275" s="5">
        <v>28.5809248554913</v>
      </c>
      <c r="M275" s="5" t="s">
        <v>27</v>
      </c>
    </row>
    <row r="276" spans="1:13" x14ac:dyDescent="0.25">
      <c r="A276" s="5">
        <v>8845</v>
      </c>
      <c r="B276" s="5" t="s">
        <v>257</v>
      </c>
      <c r="C276" s="5" t="s">
        <v>305</v>
      </c>
      <c r="D276" s="5">
        <v>1045</v>
      </c>
      <c r="E276" s="5">
        <v>115</v>
      </c>
      <c r="F276" s="5">
        <v>11.004784688995199</v>
      </c>
      <c r="G276" s="5">
        <v>1059</v>
      </c>
      <c r="H276" s="5">
        <v>9</v>
      </c>
      <c r="I276" s="5">
        <v>0.84985835694051004</v>
      </c>
      <c r="J276" s="5">
        <v>2.6761844090966998E-26</v>
      </c>
      <c r="K276" s="5">
        <v>1.01049581079697E-25</v>
      </c>
      <c r="L276" s="5">
        <v>12.948963317384401</v>
      </c>
      <c r="M276" s="5" t="s">
        <v>27</v>
      </c>
    </row>
    <row r="277" spans="1:13" x14ac:dyDescent="0.25">
      <c r="A277" s="5">
        <v>8846</v>
      </c>
      <c r="B277" s="5" t="s">
        <v>257</v>
      </c>
      <c r="C277" s="5" t="s">
        <v>306</v>
      </c>
      <c r="D277" s="5">
        <v>2522</v>
      </c>
      <c r="E277" s="5">
        <v>866</v>
      </c>
      <c r="F277" s="5">
        <v>34.337827121332303</v>
      </c>
      <c r="G277" s="5">
        <v>2512</v>
      </c>
      <c r="H277" s="5">
        <v>0</v>
      </c>
      <c r="I277" s="5">
        <v>0</v>
      </c>
      <c r="J277" s="5">
        <v>8.3461288457207105E-300</v>
      </c>
      <c r="K277" s="5">
        <v>2.0423342026327898E-298</v>
      </c>
      <c r="L277" s="5">
        <v>10000000000</v>
      </c>
      <c r="M277" s="5" t="s">
        <v>27</v>
      </c>
    </row>
    <row r="278" spans="1:13" x14ac:dyDescent="0.25">
      <c r="A278" s="5">
        <v>8847</v>
      </c>
      <c r="B278" s="5" t="s">
        <v>257</v>
      </c>
      <c r="C278" s="5" t="s">
        <v>307</v>
      </c>
      <c r="D278" s="5">
        <v>1255</v>
      </c>
      <c r="E278" s="5">
        <v>141</v>
      </c>
      <c r="F278" s="5">
        <v>11.235059760956201</v>
      </c>
      <c r="G278" s="5">
        <v>1257</v>
      </c>
      <c r="H278" s="5">
        <v>4</v>
      </c>
      <c r="I278" s="5">
        <v>0.31821797931583101</v>
      </c>
      <c r="J278" s="5">
        <v>7.2889134774523905E-39</v>
      </c>
      <c r="K278" s="5">
        <v>3.1366712202472598E-38</v>
      </c>
      <c r="L278" s="5">
        <v>35.306175298804803</v>
      </c>
      <c r="M278" s="5" t="s">
        <v>27</v>
      </c>
    </row>
    <row r="279" spans="1:13" x14ac:dyDescent="0.25">
      <c r="A279" s="5">
        <v>8848</v>
      </c>
      <c r="B279" s="5" t="s">
        <v>257</v>
      </c>
      <c r="C279" s="5" t="s">
        <v>308</v>
      </c>
      <c r="D279" s="5">
        <v>2356</v>
      </c>
      <c r="E279" s="5">
        <v>600</v>
      </c>
      <c r="F279" s="5">
        <v>25.4668930390492</v>
      </c>
      <c r="G279" s="5">
        <v>2561</v>
      </c>
      <c r="H279" s="5">
        <v>2</v>
      </c>
      <c r="I279" s="5">
        <v>7.8094494338149203E-2</v>
      </c>
      <c r="J279" s="5">
        <v>1.95565438009434E-207</v>
      </c>
      <c r="K279" s="5">
        <v>2.6979527600171098E-206</v>
      </c>
      <c r="L279" s="5">
        <v>326.10356536502502</v>
      </c>
      <c r="M279" s="5" t="s">
        <v>27</v>
      </c>
    </row>
    <row r="280" spans="1:13" x14ac:dyDescent="0.25">
      <c r="A280" s="5">
        <v>8849</v>
      </c>
      <c r="B280" s="5" t="s">
        <v>257</v>
      </c>
      <c r="C280" s="5" t="s">
        <v>309</v>
      </c>
      <c r="D280" s="5">
        <v>1188</v>
      </c>
      <c r="E280" s="5">
        <v>124</v>
      </c>
      <c r="F280" s="5">
        <v>10.4377104377104</v>
      </c>
      <c r="G280" s="5">
        <v>1090</v>
      </c>
      <c r="H280" s="5">
        <v>4</v>
      </c>
      <c r="I280" s="5">
        <v>0.36697247706421998</v>
      </c>
      <c r="J280" s="5">
        <v>3.1535802277927502E-31</v>
      </c>
      <c r="K280" s="5">
        <v>1.2539235667652099E-30</v>
      </c>
      <c r="L280" s="5">
        <v>28.442760942760899</v>
      </c>
      <c r="M280" s="5" t="s">
        <v>27</v>
      </c>
    </row>
    <row r="281" spans="1:13" x14ac:dyDescent="0.25">
      <c r="A281" s="5">
        <v>8850</v>
      </c>
      <c r="B281" s="5" t="s">
        <v>257</v>
      </c>
      <c r="C281" s="5" t="s">
        <v>310</v>
      </c>
      <c r="D281" s="5">
        <v>1854</v>
      </c>
      <c r="E281" s="5">
        <v>117</v>
      </c>
      <c r="F281" s="5">
        <v>6.3106796116504897</v>
      </c>
      <c r="G281" s="5">
        <v>2014</v>
      </c>
      <c r="H281" s="5">
        <v>1</v>
      </c>
      <c r="I281" s="5">
        <v>4.9652432969215503E-2</v>
      </c>
      <c r="J281" s="5">
        <v>3.8334093739334704E-37</v>
      </c>
      <c r="K281" s="5">
        <v>1.6217877257987898E-36</v>
      </c>
      <c r="L281" s="5">
        <v>127.09708737864101</v>
      </c>
      <c r="M281" s="5" t="s">
        <v>27</v>
      </c>
    </row>
    <row r="282" spans="1:13" x14ac:dyDescent="0.25">
      <c r="A282" s="5">
        <v>8851</v>
      </c>
      <c r="B282" s="5" t="s">
        <v>257</v>
      </c>
      <c r="C282" s="5" t="s">
        <v>311</v>
      </c>
      <c r="D282" s="5">
        <v>2182</v>
      </c>
      <c r="E282" s="5">
        <v>691</v>
      </c>
      <c r="F282" s="5">
        <v>31.668194317140198</v>
      </c>
      <c r="G282" s="5">
        <v>2122</v>
      </c>
      <c r="H282" s="5">
        <v>12</v>
      </c>
      <c r="I282" s="5">
        <v>0.56550424128180998</v>
      </c>
      <c r="J282" s="5">
        <v>8.0312882751418004E-210</v>
      </c>
      <c r="K282" s="5">
        <v>1.1292442110941601E-208</v>
      </c>
      <c r="L282" s="5">
        <v>55.999923617476298</v>
      </c>
      <c r="M282" s="5" t="s">
        <v>27</v>
      </c>
    </row>
    <row r="283" spans="1:13" x14ac:dyDescent="0.25">
      <c r="A283" s="5">
        <v>8852</v>
      </c>
      <c r="B283" s="5" t="s">
        <v>257</v>
      </c>
      <c r="C283" s="5" t="s">
        <v>312</v>
      </c>
      <c r="D283" s="5">
        <v>1115</v>
      </c>
      <c r="E283" s="5">
        <v>390</v>
      </c>
      <c r="F283" s="5">
        <v>34.977578475336301</v>
      </c>
      <c r="G283" s="5">
        <v>1162</v>
      </c>
      <c r="H283" s="5">
        <v>0</v>
      </c>
      <c r="I283" s="5">
        <v>0</v>
      </c>
      <c r="J283" s="5">
        <v>4.8421245881758104E-140</v>
      </c>
      <c r="K283" s="5">
        <v>4.34831924102316E-139</v>
      </c>
      <c r="L283" s="5">
        <v>10000000000</v>
      </c>
      <c r="M283" s="5" t="s">
        <v>27</v>
      </c>
    </row>
    <row r="284" spans="1:13" x14ac:dyDescent="0.25">
      <c r="A284" s="5">
        <v>8853</v>
      </c>
      <c r="B284" s="5" t="s">
        <v>257</v>
      </c>
      <c r="C284" s="5" t="s">
        <v>313</v>
      </c>
      <c r="D284" s="5">
        <v>1712</v>
      </c>
      <c r="E284" s="5">
        <v>157</v>
      </c>
      <c r="F284" s="5">
        <v>9.1705607476635507</v>
      </c>
      <c r="G284" s="5">
        <v>2127</v>
      </c>
      <c r="H284" s="5">
        <v>16</v>
      </c>
      <c r="I284" s="5">
        <v>0.75223319228961005</v>
      </c>
      <c r="J284" s="5">
        <v>3.4388474698501898E-39</v>
      </c>
      <c r="K284" s="5">
        <v>1.4872507526353499E-38</v>
      </c>
      <c r="L284" s="5">
        <v>12.1911141939252</v>
      </c>
      <c r="M284" s="5" t="s">
        <v>27</v>
      </c>
    </row>
    <row r="285" spans="1:13" x14ac:dyDescent="0.25">
      <c r="A285" s="5">
        <v>8854</v>
      </c>
      <c r="B285" s="5" t="s">
        <v>257</v>
      </c>
      <c r="C285" s="5" t="s">
        <v>314</v>
      </c>
      <c r="D285" s="5">
        <v>2908</v>
      </c>
      <c r="E285" s="5">
        <v>741</v>
      </c>
      <c r="F285" s="5">
        <v>25.481430536451199</v>
      </c>
      <c r="G285" s="5">
        <v>3757</v>
      </c>
      <c r="H285" s="5">
        <v>7</v>
      </c>
      <c r="I285" s="5">
        <v>0.18631887143997899</v>
      </c>
      <c r="J285" s="5">
        <v>5.3429494797183298E-279</v>
      </c>
      <c r="K285" s="5">
        <v>1.1377972281306201E-277</v>
      </c>
      <c r="L285" s="5">
        <v>136.762477893496</v>
      </c>
      <c r="M285" s="5" t="s">
        <v>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EC486-93D2-7A41-9906-A5DB6B61EB73}">
  <dimension ref="A1:D31"/>
  <sheetViews>
    <sheetView workbookViewId="0">
      <selection activeCell="C1" sqref="C1"/>
    </sheetView>
  </sheetViews>
  <sheetFormatPr baseColWidth="10" defaultRowHeight="21" x14ac:dyDescent="0.25"/>
  <cols>
    <col min="1" max="1" width="28.25" bestFit="1" customWidth="1"/>
  </cols>
  <sheetData>
    <row r="1" spans="1:4" x14ac:dyDescent="0.25">
      <c r="A1" s="1" t="s">
        <v>328</v>
      </c>
      <c r="B1" s="1" t="s">
        <v>8</v>
      </c>
      <c r="C1" s="1" t="s">
        <v>18</v>
      </c>
      <c r="D1" s="1" t="s">
        <v>12</v>
      </c>
    </row>
    <row r="2" spans="1:4" x14ac:dyDescent="0.25">
      <c r="A2" t="s">
        <v>329</v>
      </c>
      <c r="B2">
        <v>2.0810514786418399</v>
      </c>
      <c r="C2">
        <v>1.9130434782608701</v>
      </c>
      <c r="D2">
        <v>4.9632352941176503</v>
      </c>
    </row>
    <row r="3" spans="1:4" x14ac:dyDescent="0.25">
      <c r="A3" t="s">
        <v>330</v>
      </c>
      <c r="B3">
        <v>84.193888303477394</v>
      </c>
      <c r="C3">
        <v>38.318227593152102</v>
      </c>
      <c r="D3">
        <v>71.104231166150697</v>
      </c>
    </row>
    <row r="4" spans="1:4" x14ac:dyDescent="0.25">
      <c r="A4" t="s">
        <v>331</v>
      </c>
      <c r="B4">
        <v>78.905560458958504</v>
      </c>
      <c r="C4">
        <v>79.519679786524307</v>
      </c>
      <c r="D4">
        <v>75.400168491996595</v>
      </c>
    </row>
    <row r="5" spans="1:4" x14ac:dyDescent="0.25">
      <c r="A5" t="s">
        <v>332</v>
      </c>
      <c r="B5">
        <v>80.778032036613297</v>
      </c>
      <c r="C5">
        <v>79.100946372239704</v>
      </c>
      <c r="D5">
        <v>69.069069069069101</v>
      </c>
    </row>
    <row r="6" spans="1:4" x14ac:dyDescent="0.25">
      <c r="A6" t="s">
        <v>333</v>
      </c>
      <c r="B6">
        <v>39.585870889159601</v>
      </c>
      <c r="C6">
        <v>20.972466315172799</v>
      </c>
      <c r="D6">
        <v>35.953177257525098</v>
      </c>
    </row>
    <row r="7" spans="1:4" x14ac:dyDescent="0.25">
      <c r="A7" t="s">
        <v>334</v>
      </c>
      <c r="B7">
        <v>40.651260504201701</v>
      </c>
      <c r="C7">
        <v>60.617760617760602</v>
      </c>
      <c r="D7">
        <v>64.830011723329406</v>
      </c>
    </row>
    <row r="8" spans="1:4" x14ac:dyDescent="0.25">
      <c r="A8" t="s">
        <v>335</v>
      </c>
      <c r="B8">
        <v>48.270961629559501</v>
      </c>
      <c r="C8">
        <v>50.528434826371402</v>
      </c>
      <c r="D8">
        <v>66.071428571428598</v>
      </c>
    </row>
    <row r="9" spans="1:4" x14ac:dyDescent="0.25">
      <c r="A9" t="s">
        <v>336</v>
      </c>
      <c r="B9">
        <v>35.773317591499399</v>
      </c>
      <c r="C9">
        <v>14.7024504084014</v>
      </c>
      <c r="D9">
        <v>47.928994082840198</v>
      </c>
    </row>
    <row r="10" spans="1:4" x14ac:dyDescent="0.25">
      <c r="A10" t="s">
        <v>337</v>
      </c>
      <c r="B10">
        <v>75.050916496945007</v>
      </c>
      <c r="C10">
        <v>59.477124183006502</v>
      </c>
      <c r="D10">
        <v>64.809782608695699</v>
      </c>
    </row>
    <row r="11" spans="1:4" x14ac:dyDescent="0.25">
      <c r="A11" t="s">
        <v>338</v>
      </c>
      <c r="B11">
        <v>58.084577114427901</v>
      </c>
      <c r="C11">
        <v>49.058295964125598</v>
      </c>
      <c r="D11">
        <v>36.221198156682</v>
      </c>
    </row>
    <row r="12" spans="1:4" x14ac:dyDescent="0.25">
      <c r="A12" t="s">
        <v>339</v>
      </c>
      <c r="B12">
        <v>70.175438596491205</v>
      </c>
      <c r="C12">
        <v>56.668793873643899</v>
      </c>
      <c r="D12">
        <v>63.671875</v>
      </c>
    </row>
    <row r="13" spans="1:4" x14ac:dyDescent="0.25">
      <c r="A13" t="s">
        <v>340</v>
      </c>
      <c r="B13">
        <v>70.775347912524893</v>
      </c>
      <c r="C13">
        <v>55.6410256410256</v>
      </c>
      <c r="D13">
        <v>52.045133991537398</v>
      </c>
    </row>
    <row r="14" spans="1:4" x14ac:dyDescent="0.25">
      <c r="A14" t="s">
        <v>341</v>
      </c>
      <c r="B14">
        <v>63.969171483622397</v>
      </c>
      <c r="C14">
        <v>8.1510934393638195</v>
      </c>
      <c r="D14">
        <v>6.6666666666666696</v>
      </c>
    </row>
    <row r="15" spans="1:4" x14ac:dyDescent="0.25">
      <c r="A15" t="s">
        <v>342</v>
      </c>
      <c r="B15">
        <v>1.8908698001080499</v>
      </c>
      <c r="C15">
        <v>0.116822429906542</v>
      </c>
      <c r="D15">
        <v>0.14012143858010301</v>
      </c>
    </row>
    <row r="16" spans="1:4" x14ac:dyDescent="0.25">
      <c r="A16" t="s">
        <v>343</v>
      </c>
      <c r="B16">
        <v>7.0126227208976197E-2</v>
      </c>
      <c r="C16">
        <v>0.24630541871921199</v>
      </c>
      <c r="D16">
        <v>7.4962518740629702E-2</v>
      </c>
    </row>
    <row r="17" spans="1:4" x14ac:dyDescent="0.25">
      <c r="A17" t="s">
        <v>344</v>
      </c>
      <c r="B17">
        <v>4.92572322126661</v>
      </c>
      <c r="C17">
        <v>0.54090601757944601</v>
      </c>
      <c r="D17">
        <v>0.38718760999648</v>
      </c>
    </row>
    <row r="18" spans="1:4" x14ac:dyDescent="0.25">
      <c r="A18" t="s">
        <v>345</v>
      </c>
      <c r="B18">
        <v>0.94542329179200701</v>
      </c>
      <c r="C18">
        <v>0.44843049327354301</v>
      </c>
      <c r="D18">
        <v>0.49813200498131999</v>
      </c>
    </row>
    <row r="19" spans="1:4" x14ac:dyDescent="0.25">
      <c r="A19" t="s">
        <v>346</v>
      </c>
      <c r="B19">
        <v>0.111856823266219</v>
      </c>
      <c r="C19">
        <v>0.93167701863354002</v>
      </c>
      <c r="D19">
        <v>0.67155067155067205</v>
      </c>
    </row>
    <row r="20" spans="1:4" x14ac:dyDescent="0.25">
      <c r="A20" t="s">
        <v>347</v>
      </c>
      <c r="B20">
        <v>0.92421441774491697</v>
      </c>
      <c r="C20">
        <v>0.44843049327354301</v>
      </c>
      <c r="D20">
        <v>5.7045065601825401E-2</v>
      </c>
    </row>
    <row r="21" spans="1:4" x14ac:dyDescent="0.25">
      <c r="A21" t="s">
        <v>348</v>
      </c>
      <c r="B21">
        <v>1.1021619330224699</v>
      </c>
      <c r="C21">
        <v>4.2145593869731801</v>
      </c>
      <c r="D21">
        <v>9.4420600858369106</v>
      </c>
    </row>
    <row r="22" spans="1:4" x14ac:dyDescent="0.25">
      <c r="A22" t="s">
        <v>349</v>
      </c>
      <c r="B22">
        <v>39.014883061658402</v>
      </c>
      <c r="C22">
        <v>9.9594526102382197</v>
      </c>
      <c r="D22">
        <v>15.9717964438994</v>
      </c>
    </row>
    <row r="23" spans="1:4" x14ac:dyDescent="0.25">
      <c r="A23" t="s">
        <v>350</v>
      </c>
      <c r="B23">
        <v>8.9248434237995795</v>
      </c>
      <c r="C23">
        <v>3.57348703170029</v>
      </c>
      <c r="D23">
        <v>1.8941233608547801</v>
      </c>
    </row>
    <row r="24" spans="1:4" x14ac:dyDescent="0.25">
      <c r="A24" t="s">
        <v>351</v>
      </c>
      <c r="B24">
        <v>3.3354310887350498</v>
      </c>
      <c r="C24">
        <v>4.8458149779735704</v>
      </c>
      <c r="D24">
        <v>17.379352474037901</v>
      </c>
    </row>
    <row r="25" spans="1:4" x14ac:dyDescent="0.25">
      <c r="A25" t="s">
        <v>352</v>
      </c>
      <c r="B25">
        <v>16.6666666666667</v>
      </c>
      <c r="C25">
        <v>3.61783439490446</v>
      </c>
      <c r="D25">
        <v>2.01840308696943</v>
      </c>
    </row>
    <row r="26" spans="1:4" x14ac:dyDescent="0.25">
      <c r="A26" t="s">
        <v>353</v>
      </c>
      <c r="B26">
        <v>24.145077720207301</v>
      </c>
      <c r="C26">
        <v>32.5</v>
      </c>
      <c r="D26">
        <v>24.130879345603301</v>
      </c>
    </row>
    <row r="27" spans="1:4" x14ac:dyDescent="0.25">
      <c r="A27" t="s">
        <v>354</v>
      </c>
      <c r="B27">
        <v>13.6210384356035</v>
      </c>
      <c r="C27">
        <v>23.199329983249601</v>
      </c>
      <c r="D27">
        <v>10.7566765578635</v>
      </c>
    </row>
    <row r="28" spans="1:4" x14ac:dyDescent="0.25">
      <c r="A28" t="s">
        <v>355</v>
      </c>
      <c r="B28">
        <v>15.3811726092794</v>
      </c>
      <c r="C28">
        <v>21.132897603485802</v>
      </c>
      <c r="D28">
        <v>8.7928464977645309</v>
      </c>
    </row>
    <row r="29" spans="1:4" x14ac:dyDescent="0.25">
      <c r="A29" t="s">
        <v>356</v>
      </c>
      <c r="B29">
        <v>19.9868073878628</v>
      </c>
      <c r="C29">
        <v>13.6162127929069</v>
      </c>
      <c r="D29">
        <v>11.247853463079601</v>
      </c>
    </row>
    <row r="30" spans="1:4" x14ac:dyDescent="0.25">
      <c r="A30" t="s">
        <v>357</v>
      </c>
      <c r="B30">
        <v>10.4377104377104</v>
      </c>
      <c r="C30">
        <v>6.3106796116504897</v>
      </c>
      <c r="D30">
        <v>31.668194317140198</v>
      </c>
    </row>
    <row r="31" spans="1:4" x14ac:dyDescent="0.25">
      <c r="A31" t="s">
        <v>358</v>
      </c>
      <c r="B31">
        <v>34.977578475336301</v>
      </c>
      <c r="C31">
        <v>9.1705607476635507</v>
      </c>
      <c r="D31">
        <v>25.481430536451199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3C757-4131-DC41-913C-F3FAD5ABC598}">
  <dimension ref="A1:D21"/>
  <sheetViews>
    <sheetView workbookViewId="0">
      <selection activeCell="D1" sqref="A1:D1"/>
    </sheetView>
  </sheetViews>
  <sheetFormatPr baseColWidth="10" defaultRowHeight="21" x14ac:dyDescent="0.25"/>
  <cols>
    <col min="1" max="1" width="28.25" bestFit="1" customWidth="1"/>
  </cols>
  <sheetData>
    <row r="1" spans="1:4" x14ac:dyDescent="0.25">
      <c r="A1" s="1" t="s">
        <v>328</v>
      </c>
      <c r="B1" s="1" t="s">
        <v>17</v>
      </c>
      <c r="C1" s="1" t="s">
        <v>16</v>
      </c>
      <c r="D1" s="1" t="s">
        <v>13</v>
      </c>
    </row>
    <row r="2" spans="1:4" x14ac:dyDescent="0.25">
      <c r="A2" t="s">
        <v>359</v>
      </c>
      <c r="B2">
        <v>3.9794608472400501</v>
      </c>
      <c r="C2">
        <v>1.3793103448275901</v>
      </c>
      <c r="D2">
        <v>1.2195121951219501</v>
      </c>
    </row>
    <row r="3" spans="1:4" x14ac:dyDescent="0.25">
      <c r="A3" t="s">
        <v>360</v>
      </c>
      <c r="B3">
        <v>78.3519553072626</v>
      </c>
      <c r="C3">
        <v>83.748845798707293</v>
      </c>
      <c r="D3">
        <v>72.480620155038693</v>
      </c>
    </row>
    <row r="4" spans="1:4" x14ac:dyDescent="0.25">
      <c r="A4" t="s">
        <v>361</v>
      </c>
      <c r="B4">
        <v>78.032036613272297</v>
      </c>
      <c r="C4">
        <v>74.368568755846596</v>
      </c>
      <c r="D4">
        <v>80.674846625766904</v>
      </c>
    </row>
    <row r="5" spans="1:4" x14ac:dyDescent="0.25">
      <c r="A5" t="s">
        <v>362</v>
      </c>
      <c r="B5">
        <v>67.848258706467703</v>
      </c>
      <c r="C5">
        <v>45.345858240819801</v>
      </c>
      <c r="D5">
        <v>58.677685950413199</v>
      </c>
    </row>
    <row r="6" spans="1:4" x14ac:dyDescent="0.25">
      <c r="A6" t="s">
        <v>363</v>
      </c>
      <c r="B6">
        <v>25.528913963328598</v>
      </c>
      <c r="C6">
        <v>36.532507739938097</v>
      </c>
      <c r="D6">
        <v>43.950177935943103</v>
      </c>
    </row>
    <row r="7" spans="1:4" x14ac:dyDescent="0.25">
      <c r="A7" t="s">
        <v>364</v>
      </c>
      <c r="B7">
        <v>42.090395480226</v>
      </c>
      <c r="C7">
        <v>23.597506678539599</v>
      </c>
      <c r="D7">
        <v>17.043478260869598</v>
      </c>
    </row>
    <row r="8" spans="1:4" x14ac:dyDescent="0.25">
      <c r="A8" t="s">
        <v>365</v>
      </c>
      <c r="B8">
        <v>6.1441702951136898</v>
      </c>
      <c r="C8">
        <v>5.7462090981643996</v>
      </c>
      <c r="D8">
        <v>25.889046941678501</v>
      </c>
    </row>
    <row r="9" spans="1:4" x14ac:dyDescent="0.25">
      <c r="A9" t="s">
        <v>366</v>
      </c>
      <c r="B9">
        <v>3.7252056119980601</v>
      </c>
      <c r="C9">
        <v>3.2479700187382901</v>
      </c>
      <c r="D9">
        <v>1.45530145530146</v>
      </c>
    </row>
    <row r="10" spans="1:4" x14ac:dyDescent="0.25">
      <c r="A10" t="s">
        <v>367</v>
      </c>
      <c r="B10">
        <v>1.4331946370781301</v>
      </c>
      <c r="C10">
        <v>2.42537313432836</v>
      </c>
      <c r="D10">
        <v>2.7074749852854598</v>
      </c>
    </row>
    <row r="11" spans="1:4" x14ac:dyDescent="0.25">
      <c r="A11" t="s">
        <v>368</v>
      </c>
      <c r="B11">
        <v>1.23934934159566</v>
      </c>
      <c r="C11">
        <v>2.0547945205479401</v>
      </c>
      <c r="D11">
        <v>17.478813559321999</v>
      </c>
    </row>
    <row r="12" spans="1:4" x14ac:dyDescent="0.25">
      <c r="A12" t="s">
        <v>369</v>
      </c>
      <c r="B12">
        <v>0.15128593040847199</v>
      </c>
      <c r="C12">
        <v>0.24691358024691401</v>
      </c>
      <c r="D12">
        <v>0.21834061135371199</v>
      </c>
    </row>
    <row r="13" spans="1:4" x14ac:dyDescent="0.25">
      <c r="A13" t="s">
        <v>370</v>
      </c>
      <c r="B13">
        <v>0.79491255961844198</v>
      </c>
      <c r="C13">
        <v>1.68539325842697</v>
      </c>
      <c r="D13">
        <v>1.8163471241170499</v>
      </c>
    </row>
    <row r="14" spans="1:4" x14ac:dyDescent="0.25">
      <c r="A14" t="s">
        <v>371</v>
      </c>
      <c r="B14">
        <v>2.3540489642184599</v>
      </c>
      <c r="C14">
        <v>0.54466230936819204</v>
      </c>
      <c r="D14">
        <v>0.55821371610845305</v>
      </c>
    </row>
    <row r="15" spans="1:4" x14ac:dyDescent="0.25">
      <c r="A15" t="s">
        <v>372</v>
      </c>
      <c r="B15">
        <v>10.4843654199877</v>
      </c>
      <c r="C15">
        <v>29.693343305908801</v>
      </c>
      <c r="D15">
        <v>17.586561535824501</v>
      </c>
    </row>
    <row r="16" spans="1:4" x14ac:dyDescent="0.25">
      <c r="A16" t="s">
        <v>373</v>
      </c>
      <c r="B16">
        <v>16.340656033704501</v>
      </c>
      <c r="C16">
        <v>16.131907308377901</v>
      </c>
      <c r="D16">
        <v>74.285714285714306</v>
      </c>
    </row>
    <row r="17" spans="1:4" x14ac:dyDescent="0.25">
      <c r="A17" t="s">
        <v>374</v>
      </c>
      <c r="B17">
        <v>41.261498028909301</v>
      </c>
      <c r="C17">
        <v>25.4658385093168</v>
      </c>
      <c r="D17">
        <v>64.874063989108194</v>
      </c>
    </row>
    <row r="18" spans="1:4" x14ac:dyDescent="0.25">
      <c r="A18" t="s">
        <v>375</v>
      </c>
      <c r="B18">
        <v>22.471910112359499</v>
      </c>
      <c r="C18">
        <v>3.3196907685311499</v>
      </c>
      <c r="D18">
        <v>6.3731170336037097</v>
      </c>
    </row>
    <row r="19" spans="1:4" x14ac:dyDescent="0.25">
      <c r="A19" t="s">
        <v>376</v>
      </c>
      <c r="B19">
        <v>14.9859154929577</v>
      </c>
      <c r="C19">
        <v>31.2577833125778</v>
      </c>
      <c r="D19">
        <v>11.586051743532099</v>
      </c>
    </row>
    <row r="20" spans="1:4" x14ac:dyDescent="0.25">
      <c r="A20" t="s">
        <v>377</v>
      </c>
      <c r="B20">
        <v>18.672839506172799</v>
      </c>
      <c r="C20">
        <v>12.633136094674599</v>
      </c>
      <c r="D20">
        <v>31.921039961482901</v>
      </c>
    </row>
    <row r="21" spans="1:4" x14ac:dyDescent="0.25">
      <c r="A21" t="s">
        <v>378</v>
      </c>
      <c r="B21">
        <v>11.345381526104401</v>
      </c>
      <c r="C21">
        <v>0.97959183673469397</v>
      </c>
      <c r="D21">
        <v>4.3402777777777803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F3DC3-A176-934C-9B0B-06B75968C961}">
  <dimension ref="A1:D19"/>
  <sheetViews>
    <sheetView workbookViewId="0">
      <selection activeCell="D1" sqref="A1:D1"/>
    </sheetView>
  </sheetViews>
  <sheetFormatPr baseColWidth="10" defaultRowHeight="21" x14ac:dyDescent="0.25"/>
  <cols>
    <col min="1" max="1" width="28.25" bestFit="1" customWidth="1"/>
  </cols>
  <sheetData>
    <row r="1" spans="1:4" x14ac:dyDescent="0.25">
      <c r="A1" s="1" t="s">
        <v>328</v>
      </c>
      <c r="B1" s="1" t="s">
        <v>10</v>
      </c>
      <c r="C1" s="1" t="s">
        <v>14</v>
      </c>
      <c r="D1" s="1" t="s">
        <v>9</v>
      </c>
    </row>
    <row r="2" spans="1:4" x14ac:dyDescent="0.25">
      <c r="A2" t="s">
        <v>379</v>
      </c>
      <c r="B2">
        <v>12.132352941176499</v>
      </c>
      <c r="C2">
        <v>8.0381471389645807</v>
      </c>
      <c r="D2">
        <v>12.2171945701357</v>
      </c>
    </row>
    <row r="3" spans="1:4" x14ac:dyDescent="0.25">
      <c r="A3" t="s">
        <v>380</v>
      </c>
      <c r="B3">
        <v>6.3805104408352697</v>
      </c>
      <c r="C3">
        <v>0.683760683760684</v>
      </c>
      <c r="D3">
        <v>0</v>
      </c>
    </row>
    <row r="4" spans="1:4" x14ac:dyDescent="0.25">
      <c r="A4" t="s">
        <v>381</v>
      </c>
      <c r="B4">
        <v>1.67597765363128</v>
      </c>
      <c r="C4">
        <v>0</v>
      </c>
      <c r="D4">
        <v>2.7777777777777799</v>
      </c>
    </row>
    <row r="5" spans="1:4" x14ac:dyDescent="0.25">
      <c r="A5" t="s">
        <v>382</v>
      </c>
      <c r="B5">
        <v>69.737609329446101</v>
      </c>
      <c r="C5">
        <v>78.293601003764095</v>
      </c>
      <c r="D5">
        <v>77.212389380530993</v>
      </c>
    </row>
    <row r="6" spans="1:4" x14ac:dyDescent="0.25">
      <c r="A6" t="s">
        <v>383</v>
      </c>
      <c r="B6">
        <v>74.577906415822497</v>
      </c>
      <c r="C6">
        <v>77.429467084639498</v>
      </c>
      <c r="D6">
        <v>66.304884065120902</v>
      </c>
    </row>
    <row r="7" spans="1:4" x14ac:dyDescent="0.25">
      <c r="A7" t="s">
        <v>384</v>
      </c>
      <c r="B7">
        <v>63.167475728155303</v>
      </c>
      <c r="C7">
        <v>25.8734655335222</v>
      </c>
      <c r="D7">
        <v>54.681647940074903</v>
      </c>
    </row>
    <row r="8" spans="1:4" x14ac:dyDescent="0.25">
      <c r="A8" t="s">
        <v>385</v>
      </c>
      <c r="B8">
        <v>36.7700072098053</v>
      </c>
      <c r="C8">
        <v>27.710843373494001</v>
      </c>
      <c r="D8">
        <v>55.010224948875297</v>
      </c>
    </row>
    <row r="9" spans="1:4" x14ac:dyDescent="0.25">
      <c r="A9" t="s">
        <v>386</v>
      </c>
      <c r="B9">
        <v>46.731234866828103</v>
      </c>
      <c r="C9">
        <v>56.470588235294102</v>
      </c>
      <c r="D9">
        <v>80.053191489361694</v>
      </c>
    </row>
    <row r="10" spans="1:4" x14ac:dyDescent="0.25">
      <c r="A10" t="s">
        <v>387</v>
      </c>
      <c r="B10">
        <v>71.358748778103603</v>
      </c>
      <c r="C10">
        <v>56.733524355300901</v>
      </c>
      <c r="D10">
        <v>78.711484593837497</v>
      </c>
    </row>
    <row r="11" spans="1:4" x14ac:dyDescent="0.25">
      <c r="A11" t="s">
        <v>388</v>
      </c>
      <c r="B11">
        <v>26.502732240437201</v>
      </c>
      <c r="C11">
        <v>8.6807538549400292</v>
      </c>
      <c r="D11">
        <v>70.909090909090907</v>
      </c>
    </row>
    <row r="12" spans="1:4" x14ac:dyDescent="0.25">
      <c r="A12" t="s">
        <v>389</v>
      </c>
      <c r="B12">
        <v>2.46085011185682</v>
      </c>
      <c r="C12">
        <v>4.8947626040137103E-2</v>
      </c>
      <c r="D12">
        <v>1.6383112791430401</v>
      </c>
    </row>
    <row r="13" spans="1:4" x14ac:dyDescent="0.25">
      <c r="A13" t="s">
        <v>390</v>
      </c>
      <c r="B13">
        <v>1.8465909090909101</v>
      </c>
      <c r="C13">
        <v>0.51546391752577303</v>
      </c>
      <c r="D13">
        <v>2.01889238747916</v>
      </c>
    </row>
    <row r="14" spans="1:4" x14ac:dyDescent="0.25">
      <c r="A14" t="s">
        <v>391</v>
      </c>
      <c r="B14">
        <v>23.947750362844701</v>
      </c>
      <c r="C14">
        <v>86.104605776736904</v>
      </c>
      <c r="D14">
        <v>45.494748479823102</v>
      </c>
    </row>
    <row r="15" spans="1:4" x14ac:dyDescent="0.25">
      <c r="A15" t="s">
        <v>392</v>
      </c>
      <c r="B15">
        <v>6.4420803782505898</v>
      </c>
      <c r="C15">
        <v>1.4948453608247401</v>
      </c>
      <c r="D15">
        <v>29.1181364392679</v>
      </c>
    </row>
    <row r="16" spans="1:4" x14ac:dyDescent="0.25">
      <c r="A16" t="s">
        <v>393</v>
      </c>
      <c r="B16">
        <v>5.9523809523809499</v>
      </c>
      <c r="C16">
        <v>0.21621621621621601</v>
      </c>
      <c r="D16">
        <v>13.412816691505199</v>
      </c>
    </row>
    <row r="17" spans="1:4" x14ac:dyDescent="0.25">
      <c r="A17" t="s">
        <v>394</v>
      </c>
      <c r="B17">
        <v>2.3407917383821002</v>
      </c>
      <c r="C17">
        <v>4.7933884297520697</v>
      </c>
      <c r="D17">
        <v>20.151515151515198</v>
      </c>
    </row>
    <row r="18" spans="1:4" x14ac:dyDescent="0.25">
      <c r="A18" t="s">
        <v>395</v>
      </c>
      <c r="B18">
        <v>13.2027257240204</v>
      </c>
      <c r="C18">
        <v>7.9096045197740104</v>
      </c>
      <c r="D18">
        <v>25.233644859813101</v>
      </c>
    </row>
    <row r="19" spans="1:4" x14ac:dyDescent="0.25">
      <c r="A19" t="s">
        <v>396</v>
      </c>
      <c r="B19">
        <v>53.244592346089803</v>
      </c>
      <c r="C19">
        <v>53.9302802460697</v>
      </c>
      <c r="D19">
        <v>51.343101343101303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39491-5EC7-4846-B2DB-2BB49588FBF0}">
  <dimension ref="A1:D29"/>
  <sheetViews>
    <sheetView workbookViewId="0">
      <selection activeCell="D1" sqref="A1:D1"/>
    </sheetView>
  </sheetViews>
  <sheetFormatPr baseColWidth="10" defaultRowHeight="21" x14ac:dyDescent="0.25"/>
  <cols>
    <col min="1" max="1" width="28.25" bestFit="1" customWidth="1"/>
  </cols>
  <sheetData>
    <row r="1" spans="1:4" x14ac:dyDescent="0.25">
      <c r="A1" s="1" t="s">
        <v>328</v>
      </c>
      <c r="B1" s="1" t="s">
        <v>7</v>
      </c>
      <c r="C1" s="1" t="s">
        <v>15</v>
      </c>
      <c r="D1" s="1" t="s">
        <v>11</v>
      </c>
    </row>
    <row r="2" spans="1:4" x14ac:dyDescent="0.25">
      <c r="A2" t="s">
        <v>397</v>
      </c>
      <c r="B2">
        <v>14.4376899696049</v>
      </c>
      <c r="C2">
        <v>10.6788079470199</v>
      </c>
      <c r="D2">
        <v>9.3198992443324897</v>
      </c>
    </row>
    <row r="3" spans="1:4" x14ac:dyDescent="0.25">
      <c r="A3" t="s">
        <v>398</v>
      </c>
      <c r="B3">
        <v>1.27272727272727</v>
      </c>
      <c r="C3">
        <v>0.34965034965035002</v>
      </c>
      <c r="D3">
        <v>0.17857142857142899</v>
      </c>
    </row>
    <row r="4" spans="1:4" x14ac:dyDescent="0.25">
      <c r="A4" t="s">
        <v>399</v>
      </c>
      <c r="B4">
        <v>4.3537414965986398</v>
      </c>
      <c r="C4">
        <v>0.70713022981732498</v>
      </c>
      <c r="D4">
        <v>3.1413612565445002</v>
      </c>
    </row>
    <row r="5" spans="1:4" x14ac:dyDescent="0.25">
      <c r="A5" t="s">
        <v>400</v>
      </c>
      <c r="B5">
        <v>0.39643211100099102</v>
      </c>
      <c r="C5">
        <v>0</v>
      </c>
      <c r="D5">
        <v>0.82236842105263197</v>
      </c>
    </row>
    <row r="6" spans="1:4" x14ac:dyDescent="0.25">
      <c r="A6" t="s">
        <v>401</v>
      </c>
      <c r="B6">
        <v>2.97397769516729</v>
      </c>
      <c r="C6">
        <v>0</v>
      </c>
      <c r="D6">
        <v>0</v>
      </c>
    </row>
    <row r="7" spans="1:4" x14ac:dyDescent="0.25">
      <c r="A7" t="s">
        <v>402</v>
      </c>
      <c r="B7">
        <v>3.2598274209012499</v>
      </c>
      <c r="C7">
        <v>0</v>
      </c>
      <c r="D7">
        <v>1.0582010582010599</v>
      </c>
    </row>
    <row r="8" spans="1:4" x14ac:dyDescent="0.25">
      <c r="A8" t="s">
        <v>403</v>
      </c>
      <c r="B8">
        <v>78.690344062153201</v>
      </c>
      <c r="C8">
        <v>83.157894736842096</v>
      </c>
      <c r="D8">
        <v>89.948006932409001</v>
      </c>
    </row>
    <row r="9" spans="1:4" x14ac:dyDescent="0.25">
      <c r="A9" t="s">
        <v>404</v>
      </c>
      <c r="B9">
        <v>66.852678571428598</v>
      </c>
      <c r="C9">
        <v>76.177658142664896</v>
      </c>
      <c r="D9">
        <v>67.638036809815901</v>
      </c>
    </row>
    <row r="10" spans="1:4" x14ac:dyDescent="0.25">
      <c r="A10" t="s">
        <v>405</v>
      </c>
      <c r="B10">
        <v>75.811437403400305</v>
      </c>
      <c r="C10">
        <v>59.1666666666667</v>
      </c>
      <c r="D10">
        <v>71.207177814029393</v>
      </c>
    </row>
    <row r="11" spans="1:4" x14ac:dyDescent="0.25">
      <c r="A11" t="s">
        <v>406</v>
      </c>
      <c r="B11">
        <v>89.405204460966502</v>
      </c>
      <c r="C11">
        <v>56.581740976645399</v>
      </c>
      <c r="D11">
        <v>51.771428571428601</v>
      </c>
    </row>
    <row r="12" spans="1:4" x14ac:dyDescent="0.25">
      <c r="A12" t="s">
        <v>407</v>
      </c>
      <c r="B12">
        <v>80.389768574908601</v>
      </c>
      <c r="C12">
        <v>43.021032504780102</v>
      </c>
      <c r="D12">
        <v>30.330578512396698</v>
      </c>
    </row>
    <row r="13" spans="1:4" x14ac:dyDescent="0.25">
      <c r="A13" t="s">
        <v>408</v>
      </c>
      <c r="B13">
        <v>76.386036960985606</v>
      </c>
      <c r="C13">
        <v>43.529411764705898</v>
      </c>
      <c r="D13">
        <v>32.714920303109501</v>
      </c>
    </row>
    <row r="14" spans="1:4" x14ac:dyDescent="0.25">
      <c r="A14" t="s">
        <v>409</v>
      </c>
      <c r="B14">
        <v>70.391061452513995</v>
      </c>
      <c r="C14">
        <v>49.164677804295899</v>
      </c>
      <c r="D14">
        <v>22.865853658536601</v>
      </c>
    </row>
    <row r="15" spans="1:4" x14ac:dyDescent="0.25">
      <c r="A15" t="s">
        <v>410</v>
      </c>
      <c r="B15">
        <v>63.961280714817597</v>
      </c>
      <c r="C15">
        <v>44.202898550724598</v>
      </c>
      <c r="D15">
        <v>53.910149750415997</v>
      </c>
    </row>
    <row r="16" spans="1:4" x14ac:dyDescent="0.25">
      <c r="A16" t="s">
        <v>411</v>
      </c>
      <c r="B16">
        <v>8.7095061072756206</v>
      </c>
      <c r="C16">
        <v>4.0634291377601599</v>
      </c>
      <c r="D16">
        <v>10.6205250596659</v>
      </c>
    </row>
    <row r="17" spans="1:4" x14ac:dyDescent="0.25">
      <c r="A17" t="s">
        <v>412</v>
      </c>
      <c r="B17">
        <v>63.5261707988981</v>
      </c>
      <c r="C17">
        <v>25</v>
      </c>
      <c r="D17">
        <v>34.864603481624798</v>
      </c>
    </row>
    <row r="18" spans="1:4" x14ac:dyDescent="0.25">
      <c r="A18" t="s">
        <v>413</v>
      </c>
      <c r="B18">
        <v>19.3312836279785</v>
      </c>
      <c r="C18">
        <v>4.6405477367820502</v>
      </c>
      <c r="D18">
        <v>7.9760403530895303</v>
      </c>
    </row>
    <row r="19" spans="1:4" x14ac:dyDescent="0.25">
      <c r="A19" t="s">
        <v>414</v>
      </c>
      <c r="B19">
        <v>19.328703703703699</v>
      </c>
      <c r="C19">
        <v>21.904437634774698</v>
      </c>
      <c r="D19">
        <v>8.0106809078771697</v>
      </c>
    </row>
    <row r="20" spans="1:4" x14ac:dyDescent="0.25">
      <c r="A20" t="s">
        <v>415</v>
      </c>
      <c r="B20">
        <v>30.8626974483597</v>
      </c>
      <c r="C20">
        <v>0.31819496673416298</v>
      </c>
      <c r="D20">
        <v>0.57761732851985603</v>
      </c>
    </row>
    <row r="21" spans="1:4" x14ac:dyDescent="0.25">
      <c r="A21" t="s">
        <v>416</v>
      </c>
      <c r="B21">
        <v>29.171974522292999</v>
      </c>
      <c r="C21">
        <v>21.209740769835001</v>
      </c>
      <c r="D21">
        <v>22.6726726726727</v>
      </c>
    </row>
    <row r="22" spans="1:4" x14ac:dyDescent="0.25">
      <c r="A22" t="s">
        <v>417</v>
      </c>
      <c r="B22">
        <v>37.041491280817802</v>
      </c>
      <c r="C22">
        <v>14.918314703353399</v>
      </c>
      <c r="D22">
        <v>38.957475994512997</v>
      </c>
    </row>
    <row r="23" spans="1:4" x14ac:dyDescent="0.25">
      <c r="A23" t="s">
        <v>418</v>
      </c>
      <c r="B23">
        <v>12.681354110693199</v>
      </c>
      <c r="C23">
        <v>8.1494822152183701</v>
      </c>
      <c r="D23">
        <v>8.5666293393057096</v>
      </c>
    </row>
    <row r="24" spans="1:4" x14ac:dyDescent="0.25">
      <c r="A24" t="s">
        <v>419</v>
      </c>
      <c r="B24">
        <v>21.373626373626401</v>
      </c>
      <c r="C24">
        <v>17.040731504571902</v>
      </c>
      <c r="D24">
        <v>13.054662379421201</v>
      </c>
    </row>
    <row r="25" spans="1:4" x14ac:dyDescent="0.25">
      <c r="A25" t="s">
        <v>420</v>
      </c>
      <c r="B25">
        <v>28.797145769622801</v>
      </c>
      <c r="C25">
        <v>14.3939393939394</v>
      </c>
      <c r="D25">
        <v>8.0345572354211701</v>
      </c>
    </row>
    <row r="26" spans="1:4" x14ac:dyDescent="0.25">
      <c r="A26" t="s">
        <v>421</v>
      </c>
      <c r="B26">
        <v>28.350799779371201</v>
      </c>
      <c r="C26">
        <v>2.31762917933131</v>
      </c>
      <c r="D26">
        <v>2.2110552763819098</v>
      </c>
    </row>
    <row r="27" spans="1:4" x14ac:dyDescent="0.25">
      <c r="A27" t="s">
        <v>422</v>
      </c>
      <c r="B27">
        <v>24.516988674217199</v>
      </c>
      <c r="C27">
        <v>1.78951853429911</v>
      </c>
      <c r="D27">
        <v>0.240192153722978</v>
      </c>
    </row>
    <row r="28" spans="1:4" x14ac:dyDescent="0.25">
      <c r="A28" t="s">
        <v>423</v>
      </c>
      <c r="B28">
        <v>40.174379610999303</v>
      </c>
      <c r="C28">
        <v>2.0953757225433498</v>
      </c>
      <c r="D28">
        <v>11.004784688995199</v>
      </c>
    </row>
    <row r="29" spans="1:4" x14ac:dyDescent="0.25">
      <c r="A29" t="s">
        <v>424</v>
      </c>
      <c r="B29">
        <v>34.337827121332303</v>
      </c>
      <c r="C29">
        <v>11.235059760956201</v>
      </c>
      <c r="D29">
        <v>25.4668930390492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Data Guideline</vt:lpstr>
      <vt:lpstr>Data 5.1 libB MM position</vt:lpstr>
      <vt:lpstr>Data 5.2 libB MM types</vt:lpstr>
      <vt:lpstr>Data 5.3 LibC SURRO-seq</vt:lpstr>
      <vt:lpstr>Data 5.4 libC-AMM</vt:lpstr>
      <vt:lpstr>Data 5.5 libC-TMM</vt:lpstr>
      <vt:lpstr>Data 5.6 libC-CMM</vt:lpstr>
      <vt:lpstr>Data 5.7 libC-GMM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罗永伦(Yonglun Luo)</dc:creator>
  <cp:lastModifiedBy>罗永伦(Yonglun Luo)</cp:lastModifiedBy>
  <dcterms:created xsi:type="dcterms:W3CDTF">2021-12-14T15:10:52Z</dcterms:created>
  <dcterms:modified xsi:type="dcterms:W3CDTF">2022-01-09T11:00:25Z</dcterms:modified>
</cp:coreProperties>
</file>